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RADNE VERZIJE\"/>
    </mc:Choice>
  </mc:AlternateContent>
  <xr:revisionPtr revIDLastSave="0" documentId="8_{9CB9EF49-0CFA-4691-A030-F25DE016421A}" xr6:coauthVersionLast="47" xr6:coauthVersionMax="47" xr10:uidLastSave="{00000000-0000-0000-0000-000000000000}"/>
  <bookViews>
    <workbookView xWindow="28680" yWindow="-120" windowWidth="29040" windowHeight="15840" xr2:uid="{067EACF9-309A-4056-847A-F02AAFD673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9" i="1"/>
  <c r="D9" i="1"/>
  <c r="D87" i="1" s="1"/>
  <c r="D7" i="1"/>
</calcChain>
</file>

<file path=xl/sharedStrings.xml><?xml version="1.0" encoding="utf-8"?>
<sst xmlns="http://schemas.openxmlformats.org/spreadsheetml/2006/main" count="329" uniqueCount="177">
  <si>
    <t>NAZIV ISPLATITELJA:</t>
  </si>
  <si>
    <t>AGENCIJA ZA ELEKTRONIČKE MEDIJE</t>
  </si>
  <si>
    <t>JAGIĆEVA 31, 10000 ZAGREB</t>
  </si>
  <si>
    <t>NAZIV/PREZIME I IME PRIMATELJA:</t>
  </si>
  <si>
    <t>SJEDIŠTE</t>
  </si>
  <si>
    <t>OIB</t>
  </si>
  <si>
    <t>IZNOS</t>
  </si>
  <si>
    <t>OZNAKA I NAZIV TROŠKA  - 4.razina</t>
  </si>
  <si>
    <t>-</t>
  </si>
  <si>
    <t>3111 - Plaće za redovan rad (bruto iznos)</t>
  </si>
  <si>
    <t>3113 - Plaće za prekovremeni rad</t>
  </si>
  <si>
    <t>3121 - Ostali rashodi za zaposlene</t>
  </si>
  <si>
    <t>SPAR HRVATSKA</t>
  </si>
  <si>
    <t>ZAGREB</t>
  </si>
  <si>
    <t>46108893754</t>
  </si>
  <si>
    <t>3132 - Doprinosi za obvezno zdravstveno osiguranje</t>
  </si>
  <si>
    <t>3211 - Službena putovanja</t>
  </si>
  <si>
    <t>MARINE AIR</t>
  </si>
  <si>
    <t>90789004458</t>
  </si>
  <si>
    <t>3212 - Naknade za prijevoz, za rad na terenu i odvojeni život</t>
  </si>
  <si>
    <t>HRVATSKA REVIZORSKA KOMORA</t>
  </si>
  <si>
    <t>90255354200</t>
  </si>
  <si>
    <t>3213 - Stručno usavršavanje zaposlenika</t>
  </si>
  <si>
    <t>3221 - Uredski materijal i ostali materijalni rashodi</t>
  </si>
  <si>
    <t>LEXPERA D.O.O.</t>
  </si>
  <si>
    <t>Zagreb</t>
  </si>
  <si>
    <t>79506290597</t>
  </si>
  <si>
    <t>MAKROMIKRO GRUPA D.O.O.</t>
  </si>
  <si>
    <t>VELIKA GORICA</t>
  </si>
  <si>
    <t>50467974870</t>
  </si>
  <si>
    <t>NACIONAL NEWS CORPORATION d.o.o.</t>
  </si>
  <si>
    <t>76663423558</t>
  </si>
  <si>
    <t>RRIF-PLUS D.O.O.</t>
  </si>
  <si>
    <t>18376805890</t>
  </si>
  <si>
    <t xml:space="preserve">TISAK PLUS D.O.O. </t>
  </si>
  <si>
    <t>32497003047</t>
  </si>
  <si>
    <t>VERGL D.O.O.</t>
  </si>
  <si>
    <t>33486399992</t>
  </si>
  <si>
    <t>VRUTAK D.O.O.</t>
  </si>
  <si>
    <t>95092888930</t>
  </si>
  <si>
    <t>MEĐIMURJE PLIN D.O.O.</t>
  </si>
  <si>
    <t>ČAKOVEC</t>
  </si>
  <si>
    <t>29035933600</t>
  </si>
  <si>
    <t>3223 - Energija</t>
  </si>
  <si>
    <t>GRADSKA PLINARA ZAGREB - OPSKRBA D.O.O.</t>
  </si>
  <si>
    <t>74364571096</t>
  </si>
  <si>
    <t>3231 - Usluga telefona, pošte i prijevoza</t>
  </si>
  <si>
    <t>HP-HRVATSKA POŠTA D.D.</t>
  </si>
  <si>
    <t>87311810356</t>
  </si>
  <si>
    <t>HRVATSKI TELEKOM D.D.</t>
  </si>
  <si>
    <t>81793146560</t>
  </si>
  <si>
    <t>A1 HRVATSKA D.O.O.</t>
  </si>
  <si>
    <t>29524210204</t>
  </si>
  <si>
    <t>OPTIKA KABEL TV d.o.o.</t>
  </si>
  <si>
    <t>ZAPREŠIĆ</t>
  </si>
  <si>
    <t>50999639699</t>
  </si>
  <si>
    <t>SPAN D.D.</t>
  </si>
  <si>
    <t>19680551758</t>
  </si>
  <si>
    <t>3232 - Usluge tekućeg i investicijskog održavanja</t>
  </si>
  <si>
    <t>TEHNOZAVOD D.O.O.</t>
  </si>
  <si>
    <t>21926472791</t>
  </si>
  <si>
    <t>NARODNE NOVINE D.D.</t>
  </si>
  <si>
    <t>64546066176</t>
  </si>
  <si>
    <t>3233 - Usluge promidžbe i informiranja</t>
  </si>
  <si>
    <t xml:space="preserve">MONEL D.O.O. </t>
  </si>
  <si>
    <t>63126032936</t>
  </si>
  <si>
    <t>3234 - Komunalne usluge</t>
  </si>
  <si>
    <t>VODOOPSKRBA I ODVODNJA D.O.O.</t>
  </si>
  <si>
    <t>83416546499</t>
  </si>
  <si>
    <t>ZAGREBAČKI HOLDING D.O.O.</t>
  </si>
  <si>
    <t>85584865987</t>
  </si>
  <si>
    <t>3 K.F. D.O.O.</t>
  </si>
  <si>
    <t>49939600448</t>
  </si>
  <si>
    <t xml:space="preserve">GRAD ZAGREB KOMUNALNA NAKNADA  </t>
  </si>
  <si>
    <t>61817894937</t>
  </si>
  <si>
    <t xml:space="preserve">GRADSKO STAMBENO KOMUNALNO GOSPODARSTVO D.O.O. </t>
  </si>
  <si>
    <t>03744272526</t>
  </si>
  <si>
    <t>3235 - Zakupnine i najamnine</t>
  </si>
  <si>
    <t>IRON MOUNTAIN HRVATSKA D.O.O.</t>
  </si>
  <si>
    <t>Gornji Stupnik</t>
  </si>
  <si>
    <t>10009650154</t>
  </si>
  <si>
    <t>OPTIMAR ADRIA D.O.O.</t>
  </si>
  <si>
    <t>RIJEKA</t>
  </si>
  <si>
    <t>57802583362</t>
  </si>
  <si>
    <t>STUDENTSKI CENTAR ZAGREB</t>
  </si>
  <si>
    <t>22597784145</t>
  </si>
  <si>
    <t>3237 - Intelektualne i osobne usluge</t>
  </si>
  <si>
    <t>PROJEKT JEDNAKO RAZVOJ D.O.O.</t>
  </si>
  <si>
    <t>09575099931</t>
  </si>
  <si>
    <t>KRZNARIĆ KITICA</t>
  </si>
  <si>
    <t>3237 - Intelektualne i osobne usluge (ukupan trošak)</t>
  </si>
  <si>
    <t>INFODOM d.o.o.</t>
  </si>
  <si>
    <t>99054430142</t>
  </si>
  <si>
    <t>3238 - Računalne usluge</t>
  </si>
  <si>
    <t>CENTAR MCS D.O.O.</t>
  </si>
  <si>
    <t>39122275975</t>
  </si>
  <si>
    <t>CS COMPUTER SYSTEMS D.O.O.</t>
  </si>
  <si>
    <t>07989965722</t>
  </si>
  <si>
    <t>OMEGA SOFTWARE D.O.O.</t>
  </si>
  <si>
    <t>40102169932</t>
  </si>
  <si>
    <t>PRESSCUT D.O.O.</t>
  </si>
  <si>
    <t>34672089688</t>
  </si>
  <si>
    <t>META PLATFORMS IRELAND LIMITED - Facebook</t>
  </si>
  <si>
    <t>IRELAND</t>
  </si>
  <si>
    <t>3239 - Ostale usluge</t>
  </si>
  <si>
    <t>SECURITAS HRVATSKA D.O.O.</t>
  </si>
  <si>
    <t>33679708526</t>
  </si>
  <si>
    <t>PERKOVIĆ ROSAN IVANA</t>
  </si>
  <si>
    <t>3239 - Ostale usluge (ukupan trošak)</t>
  </si>
  <si>
    <t>OBRT ALBERO VL. UROŠ ŽIVANOVIĆ</t>
  </si>
  <si>
    <t>OPATIJA</t>
  </si>
  <si>
    <t>46802763212</t>
  </si>
  <si>
    <t>ŠINTIĆ NIKA</t>
  </si>
  <si>
    <t>VERA OBRT ZA USLUGE VL.TAMARA LOOS</t>
  </si>
  <si>
    <t>88443383697</t>
  </si>
  <si>
    <t>ČETIRI FILM d.o.o.</t>
  </si>
  <si>
    <t>32845765234</t>
  </si>
  <si>
    <t>ADSCANNER D.O.O.</t>
  </si>
  <si>
    <t>80736801367</t>
  </si>
  <si>
    <t>ANA DOKLER</t>
  </si>
  <si>
    <t>BUBAŠ JOSIPA</t>
  </si>
  <si>
    <t>JIGGY BAR D.O.O.</t>
  </si>
  <si>
    <t>35435570585</t>
  </si>
  <si>
    <t>HRVATSKO NOVINARSKO DRUŠTVO</t>
  </si>
  <si>
    <t>68250100951</t>
  </si>
  <si>
    <t>3291 - Naknade za rad predstavničkih i izvršnih tijela, povjerenstava i slično (ukupan trošak)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</si>
  <si>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</si>
  <si>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</si>
  <si>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</si>
  <si>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</si>
  <si>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</si>
  <si>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FINA ZAGREB</t>
  </si>
  <si>
    <t>85821130368</t>
  </si>
  <si>
    <t>3431 - Bankarske usluge i usluge platnog prometa</t>
  </si>
  <si>
    <t>HRVATSKA POŠTANSKA BANKA  D.D.</t>
  </si>
  <si>
    <t>87939104217</t>
  </si>
  <si>
    <t>DRUŠTVO ZA KOMUNIKACIJSKU I MEDIJSKU KULTURU</t>
  </si>
  <si>
    <t>26525403450</t>
  </si>
  <si>
    <t>3811 - Tekuće donacije u novcu</t>
  </si>
  <si>
    <t>FAKULTET ZA ODGOJNE OBRAZOVNE ZNANOSTI</t>
  </si>
  <si>
    <t>OSIJEK</t>
  </si>
  <si>
    <t>28082679513</t>
  </si>
  <si>
    <t>FESTIVAL MEDITERANSKOG FILMA SPLIT</t>
  </si>
  <si>
    <t>SPLIT</t>
  </si>
  <si>
    <t>16943282501</t>
  </si>
  <si>
    <t>HRVATSKI FILMSKI SAVEZ</t>
  </si>
  <si>
    <t>29355825482</t>
  </si>
  <si>
    <t>HRVATSKI SAVEZ GLUHIH I NAGLUHIH</t>
  </si>
  <si>
    <t>62862237866</t>
  </si>
  <si>
    <t xml:space="preserve">ILIĆ OSTOJIĆ GORDANA </t>
  </si>
  <si>
    <t>3811 - Tekuće donacije u novcu (ukupan trošak)</t>
  </si>
  <si>
    <t>KNJIŽNICA I ČITAONICA GRADA PRELOGA</t>
  </si>
  <si>
    <t>PRELOG</t>
  </si>
  <si>
    <t>06471282009</t>
  </si>
  <si>
    <t>UDRUGA GRUPA GRAĐANA</t>
  </si>
  <si>
    <t>98030662491</t>
  </si>
  <si>
    <t>UDRUGA LA BELLA VITA</t>
  </si>
  <si>
    <t>KUTJEVO</t>
  </si>
  <si>
    <t>83587543106</t>
  </si>
  <si>
    <t>VALDEC ROBERT</t>
  </si>
  <si>
    <t>PRAVNI FAKULTET-SVEUČILIŠTE U ZAGREBU</t>
  </si>
  <si>
    <t>38583303160</t>
  </si>
  <si>
    <t>PERDEC AUGUSTIĆ IVA</t>
  </si>
  <si>
    <t>SRPSKO PRIVREDNO DRUŠTVO PRIVREDNIK</t>
  </si>
  <si>
    <t>76477474267</t>
  </si>
  <si>
    <t>3813 - Tekuće donacije iz EU sredstava</t>
  </si>
  <si>
    <t>SVEUČ. J.J. STROSSMAYERA OS., PREHRAMBENO-TEH. FAK</t>
  </si>
  <si>
    <t>96371000697</t>
  </si>
  <si>
    <t>3693 - Tekući prijenosi između proračunskih korisnika istog proračuna  temeljem prijenosa EU sredstava</t>
  </si>
  <si>
    <t>HRVATSKA UDRUGA ZA ODNOSE S JAVNOŠĆU</t>
  </si>
  <si>
    <t>84996804446</t>
  </si>
  <si>
    <t>FLIBA D.O.O.</t>
  </si>
  <si>
    <t>Donji Stupnik</t>
  </si>
  <si>
    <t>30777726033</t>
  </si>
  <si>
    <t>4221 - Uredska oprema i namještaj</t>
  </si>
  <si>
    <t>4222 - Komunikacijska oprema</t>
  </si>
  <si>
    <t xml:space="preserve">UKUPNO 03-2024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</si>
</sst>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4" tint="-0.499984740745262"/>
      <name val="Verdana"/>
      <family val="2"/>
      <charset val="238"/>
    </font>
    <font>
      <b/>
      <sz val="10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8BAD-F33F-4522-9C0A-125E22AE03E7}">
  <dimension ref="A1:E87"/>
  <sheetViews>
    <sheetView tabSelected="1" workbookViewId="0">
      <selection activeCell="E107" sqref="E107"/>
    </sheetView>
  </sheetViews>
  <sheetFormatPr defaultRowHeight="12.75" x14ac:dyDescent="0.2"/>
  <cols>
    <col min="1" max="1" width="48.125" style="5" customWidth="1"/>
    <col min="2" max="2" width="14.625" style="22" customWidth="1"/>
    <col min="3" max="3" width="18.875" style="22" customWidth="1"/>
    <col min="4" max="4" width="14.375" style="23" bestFit="1" customWidth="1"/>
    <col min="5" max="5" width="57.75" style="5" customWidth="1"/>
    <col min="6" max="255" width="9" style="5"/>
    <col min="256" max="256" width="48.125" style="5" customWidth="1"/>
    <col min="257" max="257" width="14.625" style="5" customWidth="1"/>
    <col min="258" max="258" width="18.875" style="5" customWidth="1"/>
    <col min="259" max="259" width="14.375" style="5" bestFit="1" customWidth="1"/>
    <col min="260" max="260" width="57.75" style="5" customWidth="1"/>
    <col min="261" max="511" width="9" style="5"/>
    <col min="512" max="512" width="48.125" style="5" customWidth="1"/>
    <col min="513" max="513" width="14.625" style="5" customWidth="1"/>
    <col min="514" max="514" width="18.875" style="5" customWidth="1"/>
    <col min="515" max="515" width="14.375" style="5" bestFit="1" customWidth="1"/>
    <col min="516" max="516" width="57.75" style="5" customWidth="1"/>
    <col min="517" max="767" width="9" style="5"/>
    <col min="768" max="768" width="48.125" style="5" customWidth="1"/>
    <col min="769" max="769" width="14.625" style="5" customWidth="1"/>
    <col min="770" max="770" width="18.875" style="5" customWidth="1"/>
    <col min="771" max="771" width="14.375" style="5" bestFit="1" customWidth="1"/>
    <col min="772" max="772" width="57.75" style="5" customWidth="1"/>
    <col min="773" max="1023" width="9" style="5"/>
    <col min="1024" max="1024" width="48.125" style="5" customWidth="1"/>
    <col min="1025" max="1025" width="14.625" style="5" customWidth="1"/>
    <col min="1026" max="1026" width="18.875" style="5" customWidth="1"/>
    <col min="1027" max="1027" width="14.375" style="5" bestFit="1" customWidth="1"/>
    <col min="1028" max="1028" width="57.75" style="5" customWidth="1"/>
    <col min="1029" max="1279" width="9" style="5"/>
    <col min="1280" max="1280" width="48.125" style="5" customWidth="1"/>
    <col min="1281" max="1281" width="14.625" style="5" customWidth="1"/>
    <col min="1282" max="1282" width="18.875" style="5" customWidth="1"/>
    <col min="1283" max="1283" width="14.375" style="5" bestFit="1" customWidth="1"/>
    <col min="1284" max="1284" width="57.75" style="5" customWidth="1"/>
    <col min="1285" max="1535" width="9" style="5"/>
    <col min="1536" max="1536" width="48.125" style="5" customWidth="1"/>
    <col min="1537" max="1537" width="14.625" style="5" customWidth="1"/>
    <col min="1538" max="1538" width="18.875" style="5" customWidth="1"/>
    <col min="1539" max="1539" width="14.375" style="5" bestFit="1" customWidth="1"/>
    <col min="1540" max="1540" width="57.75" style="5" customWidth="1"/>
    <col min="1541" max="1791" width="9" style="5"/>
    <col min="1792" max="1792" width="48.125" style="5" customWidth="1"/>
    <col min="1793" max="1793" width="14.625" style="5" customWidth="1"/>
    <col min="1794" max="1794" width="18.875" style="5" customWidth="1"/>
    <col min="1795" max="1795" width="14.375" style="5" bestFit="1" customWidth="1"/>
    <col min="1796" max="1796" width="57.75" style="5" customWidth="1"/>
    <col min="1797" max="2047" width="9" style="5"/>
    <col min="2048" max="2048" width="48.125" style="5" customWidth="1"/>
    <col min="2049" max="2049" width="14.625" style="5" customWidth="1"/>
    <col min="2050" max="2050" width="18.875" style="5" customWidth="1"/>
    <col min="2051" max="2051" width="14.375" style="5" bestFit="1" customWidth="1"/>
    <col min="2052" max="2052" width="57.75" style="5" customWidth="1"/>
    <col min="2053" max="2303" width="9" style="5"/>
    <col min="2304" max="2304" width="48.125" style="5" customWidth="1"/>
    <col min="2305" max="2305" width="14.625" style="5" customWidth="1"/>
    <col min="2306" max="2306" width="18.875" style="5" customWidth="1"/>
    <col min="2307" max="2307" width="14.375" style="5" bestFit="1" customWidth="1"/>
    <col min="2308" max="2308" width="57.75" style="5" customWidth="1"/>
    <col min="2309" max="2559" width="9" style="5"/>
    <col min="2560" max="2560" width="48.125" style="5" customWidth="1"/>
    <col min="2561" max="2561" width="14.625" style="5" customWidth="1"/>
    <col min="2562" max="2562" width="18.875" style="5" customWidth="1"/>
    <col min="2563" max="2563" width="14.375" style="5" bestFit="1" customWidth="1"/>
    <col min="2564" max="2564" width="57.75" style="5" customWidth="1"/>
    <col min="2565" max="2815" width="9" style="5"/>
    <col min="2816" max="2816" width="48.125" style="5" customWidth="1"/>
    <col min="2817" max="2817" width="14.625" style="5" customWidth="1"/>
    <col min="2818" max="2818" width="18.875" style="5" customWidth="1"/>
    <col min="2819" max="2819" width="14.375" style="5" bestFit="1" customWidth="1"/>
    <col min="2820" max="2820" width="57.75" style="5" customWidth="1"/>
    <col min="2821" max="3071" width="9" style="5"/>
    <col min="3072" max="3072" width="48.125" style="5" customWidth="1"/>
    <col min="3073" max="3073" width="14.625" style="5" customWidth="1"/>
    <col min="3074" max="3074" width="18.875" style="5" customWidth="1"/>
    <col min="3075" max="3075" width="14.375" style="5" bestFit="1" customWidth="1"/>
    <col min="3076" max="3076" width="57.75" style="5" customWidth="1"/>
    <col min="3077" max="3327" width="9" style="5"/>
    <col min="3328" max="3328" width="48.125" style="5" customWidth="1"/>
    <col min="3329" max="3329" width="14.625" style="5" customWidth="1"/>
    <col min="3330" max="3330" width="18.875" style="5" customWidth="1"/>
    <col min="3331" max="3331" width="14.375" style="5" bestFit="1" customWidth="1"/>
    <col min="3332" max="3332" width="57.75" style="5" customWidth="1"/>
    <col min="3333" max="3583" width="9" style="5"/>
    <col min="3584" max="3584" width="48.125" style="5" customWidth="1"/>
    <col min="3585" max="3585" width="14.625" style="5" customWidth="1"/>
    <col min="3586" max="3586" width="18.875" style="5" customWidth="1"/>
    <col min="3587" max="3587" width="14.375" style="5" bestFit="1" customWidth="1"/>
    <col min="3588" max="3588" width="57.75" style="5" customWidth="1"/>
    <col min="3589" max="3839" width="9" style="5"/>
    <col min="3840" max="3840" width="48.125" style="5" customWidth="1"/>
    <col min="3841" max="3841" width="14.625" style="5" customWidth="1"/>
    <col min="3842" max="3842" width="18.875" style="5" customWidth="1"/>
    <col min="3843" max="3843" width="14.375" style="5" bestFit="1" customWidth="1"/>
    <col min="3844" max="3844" width="57.75" style="5" customWidth="1"/>
    <col min="3845" max="4095" width="9" style="5"/>
    <col min="4096" max="4096" width="48.125" style="5" customWidth="1"/>
    <col min="4097" max="4097" width="14.625" style="5" customWidth="1"/>
    <col min="4098" max="4098" width="18.875" style="5" customWidth="1"/>
    <col min="4099" max="4099" width="14.375" style="5" bestFit="1" customWidth="1"/>
    <col min="4100" max="4100" width="57.75" style="5" customWidth="1"/>
    <col min="4101" max="4351" width="9" style="5"/>
    <col min="4352" max="4352" width="48.125" style="5" customWidth="1"/>
    <col min="4353" max="4353" width="14.625" style="5" customWidth="1"/>
    <col min="4354" max="4354" width="18.875" style="5" customWidth="1"/>
    <col min="4355" max="4355" width="14.375" style="5" bestFit="1" customWidth="1"/>
    <col min="4356" max="4356" width="57.75" style="5" customWidth="1"/>
    <col min="4357" max="4607" width="9" style="5"/>
    <col min="4608" max="4608" width="48.125" style="5" customWidth="1"/>
    <col min="4609" max="4609" width="14.625" style="5" customWidth="1"/>
    <col min="4610" max="4610" width="18.875" style="5" customWidth="1"/>
    <col min="4611" max="4611" width="14.375" style="5" bestFit="1" customWidth="1"/>
    <col min="4612" max="4612" width="57.75" style="5" customWidth="1"/>
    <col min="4613" max="4863" width="9" style="5"/>
    <col min="4864" max="4864" width="48.125" style="5" customWidth="1"/>
    <col min="4865" max="4865" width="14.625" style="5" customWidth="1"/>
    <col min="4866" max="4866" width="18.875" style="5" customWidth="1"/>
    <col min="4867" max="4867" width="14.375" style="5" bestFit="1" customWidth="1"/>
    <col min="4868" max="4868" width="57.75" style="5" customWidth="1"/>
    <col min="4869" max="5119" width="9" style="5"/>
    <col min="5120" max="5120" width="48.125" style="5" customWidth="1"/>
    <col min="5121" max="5121" width="14.625" style="5" customWidth="1"/>
    <col min="5122" max="5122" width="18.875" style="5" customWidth="1"/>
    <col min="5123" max="5123" width="14.375" style="5" bestFit="1" customWidth="1"/>
    <col min="5124" max="5124" width="57.75" style="5" customWidth="1"/>
    <col min="5125" max="5375" width="9" style="5"/>
    <col min="5376" max="5376" width="48.125" style="5" customWidth="1"/>
    <col min="5377" max="5377" width="14.625" style="5" customWidth="1"/>
    <col min="5378" max="5378" width="18.875" style="5" customWidth="1"/>
    <col min="5379" max="5379" width="14.375" style="5" bestFit="1" customWidth="1"/>
    <col min="5380" max="5380" width="57.75" style="5" customWidth="1"/>
    <col min="5381" max="5631" width="9" style="5"/>
    <col min="5632" max="5632" width="48.125" style="5" customWidth="1"/>
    <col min="5633" max="5633" width="14.625" style="5" customWidth="1"/>
    <col min="5634" max="5634" width="18.875" style="5" customWidth="1"/>
    <col min="5635" max="5635" width="14.375" style="5" bestFit="1" customWidth="1"/>
    <col min="5636" max="5636" width="57.75" style="5" customWidth="1"/>
    <col min="5637" max="5887" width="9" style="5"/>
    <col min="5888" max="5888" width="48.125" style="5" customWidth="1"/>
    <col min="5889" max="5889" width="14.625" style="5" customWidth="1"/>
    <col min="5890" max="5890" width="18.875" style="5" customWidth="1"/>
    <col min="5891" max="5891" width="14.375" style="5" bestFit="1" customWidth="1"/>
    <col min="5892" max="5892" width="57.75" style="5" customWidth="1"/>
    <col min="5893" max="6143" width="9" style="5"/>
    <col min="6144" max="6144" width="48.125" style="5" customWidth="1"/>
    <col min="6145" max="6145" width="14.625" style="5" customWidth="1"/>
    <col min="6146" max="6146" width="18.875" style="5" customWidth="1"/>
    <col min="6147" max="6147" width="14.375" style="5" bestFit="1" customWidth="1"/>
    <col min="6148" max="6148" width="57.75" style="5" customWidth="1"/>
    <col min="6149" max="6399" width="9" style="5"/>
    <col min="6400" max="6400" width="48.125" style="5" customWidth="1"/>
    <col min="6401" max="6401" width="14.625" style="5" customWidth="1"/>
    <col min="6402" max="6402" width="18.875" style="5" customWidth="1"/>
    <col min="6403" max="6403" width="14.375" style="5" bestFit="1" customWidth="1"/>
    <col min="6404" max="6404" width="57.75" style="5" customWidth="1"/>
    <col min="6405" max="6655" width="9" style="5"/>
    <col min="6656" max="6656" width="48.125" style="5" customWidth="1"/>
    <col min="6657" max="6657" width="14.625" style="5" customWidth="1"/>
    <col min="6658" max="6658" width="18.875" style="5" customWidth="1"/>
    <col min="6659" max="6659" width="14.375" style="5" bestFit="1" customWidth="1"/>
    <col min="6660" max="6660" width="57.75" style="5" customWidth="1"/>
    <col min="6661" max="6911" width="9" style="5"/>
    <col min="6912" max="6912" width="48.125" style="5" customWidth="1"/>
    <col min="6913" max="6913" width="14.625" style="5" customWidth="1"/>
    <col min="6914" max="6914" width="18.875" style="5" customWidth="1"/>
    <col min="6915" max="6915" width="14.375" style="5" bestFit="1" customWidth="1"/>
    <col min="6916" max="6916" width="57.75" style="5" customWidth="1"/>
    <col min="6917" max="7167" width="9" style="5"/>
    <col min="7168" max="7168" width="48.125" style="5" customWidth="1"/>
    <col min="7169" max="7169" width="14.625" style="5" customWidth="1"/>
    <col min="7170" max="7170" width="18.875" style="5" customWidth="1"/>
    <col min="7171" max="7171" width="14.375" style="5" bestFit="1" customWidth="1"/>
    <col min="7172" max="7172" width="57.75" style="5" customWidth="1"/>
    <col min="7173" max="7423" width="9" style="5"/>
    <col min="7424" max="7424" width="48.125" style="5" customWidth="1"/>
    <col min="7425" max="7425" width="14.625" style="5" customWidth="1"/>
    <col min="7426" max="7426" width="18.875" style="5" customWidth="1"/>
    <col min="7427" max="7427" width="14.375" style="5" bestFit="1" customWidth="1"/>
    <col min="7428" max="7428" width="57.75" style="5" customWidth="1"/>
    <col min="7429" max="7679" width="9" style="5"/>
    <col min="7680" max="7680" width="48.125" style="5" customWidth="1"/>
    <col min="7681" max="7681" width="14.625" style="5" customWidth="1"/>
    <col min="7682" max="7682" width="18.875" style="5" customWidth="1"/>
    <col min="7683" max="7683" width="14.375" style="5" bestFit="1" customWidth="1"/>
    <col min="7684" max="7684" width="57.75" style="5" customWidth="1"/>
    <col min="7685" max="7935" width="9" style="5"/>
    <col min="7936" max="7936" width="48.125" style="5" customWidth="1"/>
    <col min="7937" max="7937" width="14.625" style="5" customWidth="1"/>
    <col min="7938" max="7938" width="18.875" style="5" customWidth="1"/>
    <col min="7939" max="7939" width="14.375" style="5" bestFit="1" customWidth="1"/>
    <col min="7940" max="7940" width="57.75" style="5" customWidth="1"/>
    <col min="7941" max="8191" width="9" style="5"/>
    <col min="8192" max="8192" width="48.125" style="5" customWidth="1"/>
    <col min="8193" max="8193" width="14.625" style="5" customWidth="1"/>
    <col min="8194" max="8194" width="18.875" style="5" customWidth="1"/>
    <col min="8195" max="8195" width="14.375" style="5" bestFit="1" customWidth="1"/>
    <col min="8196" max="8196" width="57.75" style="5" customWidth="1"/>
    <col min="8197" max="8447" width="9" style="5"/>
    <col min="8448" max="8448" width="48.125" style="5" customWidth="1"/>
    <col min="8449" max="8449" width="14.625" style="5" customWidth="1"/>
    <col min="8450" max="8450" width="18.875" style="5" customWidth="1"/>
    <col min="8451" max="8451" width="14.375" style="5" bestFit="1" customWidth="1"/>
    <col min="8452" max="8452" width="57.75" style="5" customWidth="1"/>
    <col min="8453" max="8703" width="9" style="5"/>
    <col min="8704" max="8704" width="48.125" style="5" customWidth="1"/>
    <col min="8705" max="8705" width="14.625" style="5" customWidth="1"/>
    <col min="8706" max="8706" width="18.875" style="5" customWidth="1"/>
    <col min="8707" max="8707" width="14.375" style="5" bestFit="1" customWidth="1"/>
    <col min="8708" max="8708" width="57.75" style="5" customWidth="1"/>
    <col min="8709" max="8959" width="9" style="5"/>
    <col min="8960" max="8960" width="48.125" style="5" customWidth="1"/>
    <col min="8961" max="8961" width="14.625" style="5" customWidth="1"/>
    <col min="8962" max="8962" width="18.875" style="5" customWidth="1"/>
    <col min="8963" max="8963" width="14.375" style="5" bestFit="1" customWidth="1"/>
    <col min="8964" max="8964" width="57.75" style="5" customWidth="1"/>
    <col min="8965" max="9215" width="9" style="5"/>
    <col min="9216" max="9216" width="48.125" style="5" customWidth="1"/>
    <col min="9217" max="9217" width="14.625" style="5" customWidth="1"/>
    <col min="9218" max="9218" width="18.875" style="5" customWidth="1"/>
    <col min="9219" max="9219" width="14.375" style="5" bestFit="1" customWidth="1"/>
    <col min="9220" max="9220" width="57.75" style="5" customWidth="1"/>
    <col min="9221" max="9471" width="9" style="5"/>
    <col min="9472" max="9472" width="48.125" style="5" customWidth="1"/>
    <col min="9473" max="9473" width="14.625" style="5" customWidth="1"/>
    <col min="9474" max="9474" width="18.875" style="5" customWidth="1"/>
    <col min="9475" max="9475" width="14.375" style="5" bestFit="1" customWidth="1"/>
    <col min="9476" max="9476" width="57.75" style="5" customWidth="1"/>
    <col min="9477" max="9727" width="9" style="5"/>
    <col min="9728" max="9728" width="48.125" style="5" customWidth="1"/>
    <col min="9729" max="9729" width="14.625" style="5" customWidth="1"/>
    <col min="9730" max="9730" width="18.875" style="5" customWidth="1"/>
    <col min="9731" max="9731" width="14.375" style="5" bestFit="1" customWidth="1"/>
    <col min="9732" max="9732" width="57.75" style="5" customWidth="1"/>
    <col min="9733" max="9983" width="9" style="5"/>
    <col min="9984" max="9984" width="48.125" style="5" customWidth="1"/>
    <col min="9985" max="9985" width="14.625" style="5" customWidth="1"/>
    <col min="9986" max="9986" width="18.875" style="5" customWidth="1"/>
    <col min="9987" max="9987" width="14.375" style="5" bestFit="1" customWidth="1"/>
    <col min="9988" max="9988" width="57.75" style="5" customWidth="1"/>
    <col min="9989" max="10239" width="9" style="5"/>
    <col min="10240" max="10240" width="48.125" style="5" customWidth="1"/>
    <col min="10241" max="10241" width="14.625" style="5" customWidth="1"/>
    <col min="10242" max="10242" width="18.875" style="5" customWidth="1"/>
    <col min="10243" max="10243" width="14.375" style="5" bestFit="1" customWidth="1"/>
    <col min="10244" max="10244" width="57.75" style="5" customWidth="1"/>
    <col min="10245" max="10495" width="9" style="5"/>
    <col min="10496" max="10496" width="48.125" style="5" customWidth="1"/>
    <col min="10497" max="10497" width="14.625" style="5" customWidth="1"/>
    <col min="10498" max="10498" width="18.875" style="5" customWidth="1"/>
    <col min="10499" max="10499" width="14.375" style="5" bestFit="1" customWidth="1"/>
    <col min="10500" max="10500" width="57.75" style="5" customWidth="1"/>
    <col min="10501" max="10751" width="9" style="5"/>
    <col min="10752" max="10752" width="48.125" style="5" customWidth="1"/>
    <col min="10753" max="10753" width="14.625" style="5" customWidth="1"/>
    <col min="10754" max="10754" width="18.875" style="5" customWidth="1"/>
    <col min="10755" max="10755" width="14.375" style="5" bestFit="1" customWidth="1"/>
    <col min="10756" max="10756" width="57.75" style="5" customWidth="1"/>
    <col min="10757" max="11007" width="9" style="5"/>
    <col min="11008" max="11008" width="48.125" style="5" customWidth="1"/>
    <col min="11009" max="11009" width="14.625" style="5" customWidth="1"/>
    <col min="11010" max="11010" width="18.875" style="5" customWidth="1"/>
    <col min="11011" max="11011" width="14.375" style="5" bestFit="1" customWidth="1"/>
    <col min="11012" max="11012" width="57.75" style="5" customWidth="1"/>
    <col min="11013" max="11263" width="9" style="5"/>
    <col min="11264" max="11264" width="48.125" style="5" customWidth="1"/>
    <col min="11265" max="11265" width="14.625" style="5" customWidth="1"/>
    <col min="11266" max="11266" width="18.875" style="5" customWidth="1"/>
    <col min="11267" max="11267" width="14.375" style="5" bestFit="1" customWidth="1"/>
    <col min="11268" max="11268" width="57.75" style="5" customWidth="1"/>
    <col min="11269" max="11519" width="9" style="5"/>
    <col min="11520" max="11520" width="48.125" style="5" customWidth="1"/>
    <col min="11521" max="11521" width="14.625" style="5" customWidth="1"/>
    <col min="11522" max="11522" width="18.875" style="5" customWidth="1"/>
    <col min="11523" max="11523" width="14.375" style="5" bestFit="1" customWidth="1"/>
    <col min="11524" max="11524" width="57.75" style="5" customWidth="1"/>
    <col min="11525" max="11775" width="9" style="5"/>
    <col min="11776" max="11776" width="48.125" style="5" customWidth="1"/>
    <col min="11777" max="11777" width="14.625" style="5" customWidth="1"/>
    <col min="11778" max="11778" width="18.875" style="5" customWidth="1"/>
    <col min="11779" max="11779" width="14.375" style="5" bestFit="1" customWidth="1"/>
    <col min="11780" max="11780" width="57.75" style="5" customWidth="1"/>
    <col min="11781" max="12031" width="9" style="5"/>
    <col min="12032" max="12032" width="48.125" style="5" customWidth="1"/>
    <col min="12033" max="12033" width="14.625" style="5" customWidth="1"/>
    <col min="12034" max="12034" width="18.875" style="5" customWidth="1"/>
    <col min="12035" max="12035" width="14.375" style="5" bestFit="1" customWidth="1"/>
    <col min="12036" max="12036" width="57.75" style="5" customWidth="1"/>
    <col min="12037" max="12287" width="9" style="5"/>
    <col min="12288" max="12288" width="48.125" style="5" customWidth="1"/>
    <col min="12289" max="12289" width="14.625" style="5" customWidth="1"/>
    <col min="12290" max="12290" width="18.875" style="5" customWidth="1"/>
    <col min="12291" max="12291" width="14.375" style="5" bestFit="1" customWidth="1"/>
    <col min="12292" max="12292" width="57.75" style="5" customWidth="1"/>
    <col min="12293" max="12543" width="9" style="5"/>
    <col min="12544" max="12544" width="48.125" style="5" customWidth="1"/>
    <col min="12545" max="12545" width="14.625" style="5" customWidth="1"/>
    <col min="12546" max="12546" width="18.875" style="5" customWidth="1"/>
    <col min="12547" max="12547" width="14.375" style="5" bestFit="1" customWidth="1"/>
    <col min="12548" max="12548" width="57.75" style="5" customWidth="1"/>
    <col min="12549" max="12799" width="9" style="5"/>
    <col min="12800" max="12800" width="48.125" style="5" customWidth="1"/>
    <col min="12801" max="12801" width="14.625" style="5" customWidth="1"/>
    <col min="12802" max="12802" width="18.875" style="5" customWidth="1"/>
    <col min="12803" max="12803" width="14.375" style="5" bestFit="1" customWidth="1"/>
    <col min="12804" max="12804" width="57.75" style="5" customWidth="1"/>
    <col min="12805" max="13055" width="9" style="5"/>
    <col min="13056" max="13056" width="48.125" style="5" customWidth="1"/>
    <col min="13057" max="13057" width="14.625" style="5" customWidth="1"/>
    <col min="13058" max="13058" width="18.875" style="5" customWidth="1"/>
    <col min="13059" max="13059" width="14.375" style="5" bestFit="1" customWidth="1"/>
    <col min="13060" max="13060" width="57.75" style="5" customWidth="1"/>
    <col min="13061" max="13311" width="9" style="5"/>
    <col min="13312" max="13312" width="48.125" style="5" customWidth="1"/>
    <col min="13313" max="13313" width="14.625" style="5" customWidth="1"/>
    <col min="13314" max="13314" width="18.875" style="5" customWidth="1"/>
    <col min="13315" max="13315" width="14.375" style="5" bestFit="1" customWidth="1"/>
    <col min="13316" max="13316" width="57.75" style="5" customWidth="1"/>
    <col min="13317" max="13567" width="9" style="5"/>
    <col min="13568" max="13568" width="48.125" style="5" customWidth="1"/>
    <col min="13569" max="13569" width="14.625" style="5" customWidth="1"/>
    <col min="13570" max="13570" width="18.875" style="5" customWidth="1"/>
    <col min="13571" max="13571" width="14.375" style="5" bestFit="1" customWidth="1"/>
    <col min="13572" max="13572" width="57.75" style="5" customWidth="1"/>
    <col min="13573" max="13823" width="9" style="5"/>
    <col min="13824" max="13824" width="48.125" style="5" customWidth="1"/>
    <col min="13825" max="13825" width="14.625" style="5" customWidth="1"/>
    <col min="13826" max="13826" width="18.875" style="5" customWidth="1"/>
    <col min="13827" max="13827" width="14.375" style="5" bestFit="1" customWidth="1"/>
    <col min="13828" max="13828" width="57.75" style="5" customWidth="1"/>
    <col min="13829" max="14079" width="9" style="5"/>
    <col min="14080" max="14080" width="48.125" style="5" customWidth="1"/>
    <col min="14081" max="14081" width="14.625" style="5" customWidth="1"/>
    <col min="14082" max="14082" width="18.875" style="5" customWidth="1"/>
    <col min="14083" max="14083" width="14.375" style="5" bestFit="1" customWidth="1"/>
    <col min="14084" max="14084" width="57.75" style="5" customWidth="1"/>
    <col min="14085" max="14335" width="9" style="5"/>
    <col min="14336" max="14336" width="48.125" style="5" customWidth="1"/>
    <col min="14337" max="14337" width="14.625" style="5" customWidth="1"/>
    <col min="14338" max="14338" width="18.875" style="5" customWidth="1"/>
    <col min="14339" max="14339" width="14.375" style="5" bestFit="1" customWidth="1"/>
    <col min="14340" max="14340" width="57.75" style="5" customWidth="1"/>
    <col min="14341" max="14591" width="9" style="5"/>
    <col min="14592" max="14592" width="48.125" style="5" customWidth="1"/>
    <col min="14593" max="14593" width="14.625" style="5" customWidth="1"/>
    <col min="14594" max="14594" width="18.875" style="5" customWidth="1"/>
    <col min="14595" max="14595" width="14.375" style="5" bestFit="1" customWidth="1"/>
    <col min="14596" max="14596" width="57.75" style="5" customWidth="1"/>
    <col min="14597" max="14847" width="9" style="5"/>
    <col min="14848" max="14848" width="48.125" style="5" customWidth="1"/>
    <col min="14849" max="14849" width="14.625" style="5" customWidth="1"/>
    <col min="14850" max="14850" width="18.875" style="5" customWidth="1"/>
    <col min="14851" max="14851" width="14.375" style="5" bestFit="1" customWidth="1"/>
    <col min="14852" max="14852" width="57.75" style="5" customWidth="1"/>
    <col min="14853" max="15103" width="9" style="5"/>
    <col min="15104" max="15104" width="48.125" style="5" customWidth="1"/>
    <col min="15105" max="15105" width="14.625" style="5" customWidth="1"/>
    <col min="15106" max="15106" width="18.875" style="5" customWidth="1"/>
    <col min="15107" max="15107" width="14.375" style="5" bestFit="1" customWidth="1"/>
    <col min="15108" max="15108" width="57.75" style="5" customWidth="1"/>
    <col min="15109" max="15359" width="9" style="5"/>
    <col min="15360" max="15360" width="48.125" style="5" customWidth="1"/>
    <col min="15361" max="15361" width="14.625" style="5" customWidth="1"/>
    <col min="15362" max="15362" width="18.875" style="5" customWidth="1"/>
    <col min="15363" max="15363" width="14.375" style="5" bestFit="1" customWidth="1"/>
    <col min="15364" max="15364" width="57.75" style="5" customWidth="1"/>
    <col min="15365" max="15615" width="9" style="5"/>
    <col min="15616" max="15616" width="48.125" style="5" customWidth="1"/>
    <col min="15617" max="15617" width="14.625" style="5" customWidth="1"/>
    <col min="15618" max="15618" width="18.875" style="5" customWidth="1"/>
    <col min="15619" max="15619" width="14.375" style="5" bestFit="1" customWidth="1"/>
    <col min="15620" max="15620" width="57.75" style="5" customWidth="1"/>
    <col min="15621" max="15871" width="9" style="5"/>
    <col min="15872" max="15872" width="48.125" style="5" customWidth="1"/>
    <col min="15873" max="15873" width="14.625" style="5" customWidth="1"/>
    <col min="15874" max="15874" width="18.875" style="5" customWidth="1"/>
    <col min="15875" max="15875" width="14.375" style="5" bestFit="1" customWidth="1"/>
    <col min="15876" max="15876" width="57.75" style="5" customWidth="1"/>
    <col min="15877" max="16127" width="9" style="5"/>
    <col min="16128" max="16128" width="48.125" style="5" customWidth="1"/>
    <col min="16129" max="16129" width="14.625" style="5" customWidth="1"/>
    <col min="16130" max="16130" width="18.875" style="5" customWidth="1"/>
    <col min="16131" max="16131" width="14.375" style="5" bestFit="1" customWidth="1"/>
    <col min="16132" max="16132" width="57.75" style="5" customWidth="1"/>
    <col min="16133" max="16384" width="9" style="5"/>
  </cols>
  <sheetData>
    <row r="1" spans="1:5" ht="15" x14ac:dyDescent="0.2">
      <c r="A1" s="1" t="s">
        <v>0</v>
      </c>
      <c r="B1" s="2"/>
      <c r="C1" s="2"/>
      <c r="D1" s="3"/>
      <c r="E1" s="4"/>
    </row>
    <row r="2" spans="1:5" ht="15" x14ac:dyDescent="0.2">
      <c r="A2" s="1" t="s">
        <v>1</v>
      </c>
      <c r="B2" s="2"/>
      <c r="C2" s="2"/>
      <c r="D2" s="3"/>
      <c r="E2" s="4"/>
    </row>
    <row r="3" spans="1:5" ht="15" x14ac:dyDescent="0.2">
      <c r="A3" s="1" t="s">
        <v>2</v>
      </c>
      <c r="B3" s="2"/>
      <c r="C3" s="2"/>
      <c r="D3" s="3"/>
      <c r="E3" s="4"/>
    </row>
    <row r="4" spans="1:5" x14ac:dyDescent="0.2">
      <c r="A4" s="4"/>
      <c r="B4" s="2"/>
      <c r="C4" s="2"/>
      <c r="D4" s="3"/>
      <c r="E4" s="4"/>
    </row>
    <row r="5" spans="1:5" x14ac:dyDescent="0.2">
      <c r="A5" s="4"/>
      <c r="B5" s="2"/>
      <c r="C5" s="2"/>
      <c r="D5" s="3"/>
      <c r="E5" s="4"/>
    </row>
    <row r="6" spans="1:5" x14ac:dyDescent="0.2">
      <c r="A6" s="6" t="s">
        <v>3</v>
      </c>
      <c r="B6" s="7" t="s">
        <v>4</v>
      </c>
      <c r="C6" s="7" t="s">
        <v>5</v>
      </c>
      <c r="D6" s="8" t="s">
        <v>6</v>
      </c>
      <c r="E6" s="9" t="s">
        <v>7</v>
      </c>
    </row>
    <row r="7" spans="1:5" x14ac:dyDescent="0.2">
      <c r="A7" s="10" t="s">
        <v>8</v>
      </c>
      <c r="B7" s="10" t="s">
        <v>8</v>
      </c>
      <c r="C7" s="10" t="s">
        <v>8</v>
      </c>
      <c r="D7" s="11">
        <f>190.71+1226.01+100086.59+118.2+80.3</f>
        <v>101701.81</v>
      </c>
      <c r="E7" s="12" t="s">
        <v>9</v>
      </c>
    </row>
    <row r="8" spans="1:5" x14ac:dyDescent="0.2">
      <c r="A8" s="13" t="s">
        <v>8</v>
      </c>
      <c r="B8" s="13" t="s">
        <v>8</v>
      </c>
      <c r="C8" s="13" t="s">
        <v>8</v>
      </c>
      <c r="D8" s="14">
        <v>1738.76</v>
      </c>
      <c r="E8" s="15" t="s">
        <v>10</v>
      </c>
    </row>
    <row r="9" spans="1:5" x14ac:dyDescent="0.2">
      <c r="A9" s="13" t="s">
        <v>8</v>
      </c>
      <c r="B9" s="13" t="s">
        <v>8</v>
      </c>
      <c r="C9" s="13" t="s">
        <v>8</v>
      </c>
      <c r="D9" s="14">
        <f>66.37+1725.62</f>
        <v>1791.9899999999998</v>
      </c>
      <c r="E9" s="15" t="s">
        <v>11</v>
      </c>
    </row>
    <row r="10" spans="1:5" x14ac:dyDescent="0.2">
      <c r="A10" s="12" t="s">
        <v>12</v>
      </c>
      <c r="B10" s="16" t="s">
        <v>13</v>
      </c>
      <c r="C10" s="16" t="s">
        <v>14</v>
      </c>
      <c r="D10" s="11">
        <v>3411.45</v>
      </c>
      <c r="E10" s="12" t="s">
        <v>11</v>
      </c>
    </row>
    <row r="11" spans="1:5" x14ac:dyDescent="0.2">
      <c r="A11" s="16" t="s">
        <v>8</v>
      </c>
      <c r="B11" s="16" t="s">
        <v>8</v>
      </c>
      <c r="C11" s="16" t="s">
        <v>8</v>
      </c>
      <c r="D11" s="11">
        <v>17323.070000000003</v>
      </c>
      <c r="E11" s="12" t="s">
        <v>15</v>
      </c>
    </row>
    <row r="12" spans="1:5" x14ac:dyDescent="0.2">
      <c r="A12" s="16" t="s">
        <v>8</v>
      </c>
      <c r="B12" s="16" t="s">
        <v>8</v>
      </c>
      <c r="C12" s="16" t="s">
        <v>8</v>
      </c>
      <c r="D12" s="11">
        <v>1136.22</v>
      </c>
      <c r="E12" s="12" t="s">
        <v>16</v>
      </c>
    </row>
    <row r="13" spans="1:5" x14ac:dyDescent="0.2">
      <c r="A13" s="12" t="s">
        <v>17</v>
      </c>
      <c r="B13" s="16" t="s">
        <v>13</v>
      </c>
      <c r="C13" s="16" t="s">
        <v>18</v>
      </c>
      <c r="D13" s="11">
        <v>214.46</v>
      </c>
      <c r="E13" s="12" t="s">
        <v>16</v>
      </c>
    </row>
    <row r="14" spans="1:5" x14ac:dyDescent="0.2">
      <c r="A14" s="13" t="s">
        <v>8</v>
      </c>
      <c r="B14" s="13" t="s">
        <v>8</v>
      </c>
      <c r="C14" s="13" t="s">
        <v>8</v>
      </c>
      <c r="D14" s="14">
        <v>1117.22</v>
      </c>
      <c r="E14" s="15" t="s">
        <v>19</v>
      </c>
    </row>
    <row r="15" spans="1:5" x14ac:dyDescent="0.2">
      <c r="A15" s="12" t="s">
        <v>20</v>
      </c>
      <c r="B15" s="16" t="s">
        <v>13</v>
      </c>
      <c r="C15" s="16" t="s">
        <v>21</v>
      </c>
      <c r="D15" s="11">
        <v>39.81</v>
      </c>
      <c r="E15" s="12" t="s">
        <v>22</v>
      </c>
    </row>
    <row r="16" spans="1:5" x14ac:dyDescent="0.2">
      <c r="A16" s="12" t="s">
        <v>8</v>
      </c>
      <c r="B16" s="16" t="s">
        <v>8</v>
      </c>
      <c r="C16" s="16" t="s">
        <v>8</v>
      </c>
      <c r="D16" s="11">
        <v>116.38</v>
      </c>
      <c r="E16" s="12" t="s">
        <v>23</v>
      </c>
    </row>
    <row r="17" spans="1:5" x14ac:dyDescent="0.2">
      <c r="A17" s="12" t="s">
        <v>24</v>
      </c>
      <c r="B17" s="16" t="s">
        <v>25</v>
      </c>
      <c r="C17" s="16" t="s">
        <v>26</v>
      </c>
      <c r="D17" s="11">
        <v>192.86</v>
      </c>
      <c r="E17" s="12" t="s">
        <v>23</v>
      </c>
    </row>
    <row r="18" spans="1:5" x14ac:dyDescent="0.2">
      <c r="A18" s="12" t="s">
        <v>27</v>
      </c>
      <c r="B18" s="16" t="s">
        <v>28</v>
      </c>
      <c r="C18" s="16" t="s">
        <v>29</v>
      </c>
      <c r="D18" s="11">
        <v>499.84</v>
      </c>
      <c r="E18" s="12" t="s">
        <v>23</v>
      </c>
    </row>
    <row r="19" spans="1:5" x14ac:dyDescent="0.2">
      <c r="A19" s="12" t="s">
        <v>30</v>
      </c>
      <c r="B19" s="16" t="s">
        <v>13</v>
      </c>
      <c r="C19" s="16" t="s">
        <v>31</v>
      </c>
      <c r="D19" s="11">
        <v>411</v>
      </c>
      <c r="E19" s="12" t="s">
        <v>23</v>
      </c>
    </row>
    <row r="20" spans="1:5" x14ac:dyDescent="0.2">
      <c r="A20" s="12" t="s">
        <v>32</v>
      </c>
      <c r="B20" s="16" t="s">
        <v>13</v>
      </c>
      <c r="C20" s="16" t="s">
        <v>33</v>
      </c>
      <c r="D20" s="11">
        <v>263.10000000000002</v>
      </c>
      <c r="E20" s="12" t="s">
        <v>23</v>
      </c>
    </row>
    <row r="21" spans="1:5" x14ac:dyDescent="0.2">
      <c r="A21" s="12" t="s">
        <v>34</v>
      </c>
      <c r="B21" s="16" t="s">
        <v>13</v>
      </c>
      <c r="C21" s="16" t="s">
        <v>35</v>
      </c>
      <c r="D21" s="11">
        <v>28.88</v>
      </c>
      <c r="E21" s="12" t="s">
        <v>23</v>
      </c>
    </row>
    <row r="22" spans="1:5" x14ac:dyDescent="0.2">
      <c r="A22" s="12" t="s">
        <v>36</v>
      </c>
      <c r="B22" s="16" t="s">
        <v>13</v>
      </c>
      <c r="C22" s="16" t="s">
        <v>37</v>
      </c>
      <c r="D22" s="11">
        <v>282.48</v>
      </c>
      <c r="E22" s="12" t="s">
        <v>23</v>
      </c>
    </row>
    <row r="23" spans="1:5" x14ac:dyDescent="0.2">
      <c r="A23" s="12" t="s">
        <v>38</v>
      </c>
      <c r="B23" s="16" t="s">
        <v>13</v>
      </c>
      <c r="C23" s="16" t="s">
        <v>39</v>
      </c>
      <c r="D23" s="11">
        <v>481.42</v>
      </c>
      <c r="E23" s="12" t="s">
        <v>23</v>
      </c>
    </row>
    <row r="24" spans="1:5" x14ac:dyDescent="0.2">
      <c r="A24" s="12" t="s">
        <v>40</v>
      </c>
      <c r="B24" s="16" t="s">
        <v>41</v>
      </c>
      <c r="C24" s="16" t="s">
        <v>42</v>
      </c>
      <c r="D24" s="11">
        <v>157.4</v>
      </c>
      <c r="E24" s="12" t="s">
        <v>43</v>
      </c>
    </row>
    <row r="25" spans="1:5" x14ac:dyDescent="0.2">
      <c r="A25" s="12" t="s">
        <v>44</v>
      </c>
      <c r="B25" s="16" t="s">
        <v>13</v>
      </c>
      <c r="C25" s="16" t="s">
        <v>45</v>
      </c>
      <c r="D25" s="11">
        <v>16.82</v>
      </c>
      <c r="E25" s="12" t="s">
        <v>43</v>
      </c>
    </row>
    <row r="26" spans="1:5" x14ac:dyDescent="0.2">
      <c r="A26" s="16" t="s">
        <v>8</v>
      </c>
      <c r="B26" s="16" t="s">
        <v>8</v>
      </c>
      <c r="C26" s="16" t="s">
        <v>8</v>
      </c>
      <c r="D26" s="11">
        <v>89.2</v>
      </c>
      <c r="E26" s="12" t="s">
        <v>46</v>
      </c>
    </row>
    <row r="27" spans="1:5" x14ac:dyDescent="0.2">
      <c r="A27" s="12" t="s">
        <v>47</v>
      </c>
      <c r="B27" s="16" t="s">
        <v>28</v>
      </c>
      <c r="C27" s="16" t="s">
        <v>48</v>
      </c>
      <c r="D27" s="11">
        <v>478.77</v>
      </c>
      <c r="E27" s="12" t="s">
        <v>46</v>
      </c>
    </row>
    <row r="28" spans="1:5" x14ac:dyDescent="0.2">
      <c r="A28" s="12" t="s">
        <v>49</v>
      </c>
      <c r="B28" s="16" t="s">
        <v>13</v>
      </c>
      <c r="C28" s="16" t="s">
        <v>50</v>
      </c>
      <c r="D28" s="11">
        <v>12</v>
      </c>
      <c r="E28" s="12" t="s">
        <v>46</v>
      </c>
    </row>
    <row r="29" spans="1:5" x14ac:dyDescent="0.2">
      <c r="A29" s="12" t="s">
        <v>51</v>
      </c>
      <c r="B29" s="16" t="s">
        <v>13</v>
      </c>
      <c r="C29" s="16" t="s">
        <v>52</v>
      </c>
      <c r="D29" s="11">
        <f>815.8+1215.11-118.2</f>
        <v>1912.7099999999998</v>
      </c>
      <c r="E29" s="12" t="s">
        <v>46</v>
      </c>
    </row>
    <row r="30" spans="1:5" x14ac:dyDescent="0.2">
      <c r="A30" s="12" t="s">
        <v>53</v>
      </c>
      <c r="B30" s="16" t="s">
        <v>54</v>
      </c>
      <c r="C30" s="16" t="s">
        <v>55</v>
      </c>
      <c r="D30" s="11">
        <v>288.44</v>
      </c>
      <c r="E30" s="12" t="s">
        <v>46</v>
      </c>
    </row>
    <row r="31" spans="1:5" x14ac:dyDescent="0.2">
      <c r="A31" s="12" t="s">
        <v>56</v>
      </c>
      <c r="B31" s="16" t="s">
        <v>13</v>
      </c>
      <c r="C31" s="16" t="s">
        <v>57</v>
      </c>
      <c r="D31" s="11">
        <v>957.5</v>
      </c>
      <c r="E31" s="12" t="s">
        <v>58</v>
      </c>
    </row>
    <row r="32" spans="1:5" x14ac:dyDescent="0.2">
      <c r="A32" s="12" t="s">
        <v>59</v>
      </c>
      <c r="B32" s="16" t="s">
        <v>13</v>
      </c>
      <c r="C32" s="16" t="s">
        <v>60</v>
      </c>
      <c r="D32" s="11">
        <v>529.25</v>
      </c>
      <c r="E32" s="12" t="s">
        <v>58</v>
      </c>
    </row>
    <row r="33" spans="1:5" x14ac:dyDescent="0.2">
      <c r="A33" s="12" t="s">
        <v>61</v>
      </c>
      <c r="B33" s="16" t="s">
        <v>13</v>
      </c>
      <c r="C33" s="16" t="s">
        <v>62</v>
      </c>
      <c r="D33" s="11">
        <v>248.85</v>
      </c>
      <c r="E33" s="12" t="s">
        <v>63</v>
      </c>
    </row>
    <row r="34" spans="1:5" x14ac:dyDescent="0.2">
      <c r="A34" s="12" t="s">
        <v>64</v>
      </c>
      <c r="B34" s="16" t="s">
        <v>13</v>
      </c>
      <c r="C34" s="16" t="s">
        <v>65</v>
      </c>
      <c r="D34" s="11">
        <v>119.83</v>
      </c>
      <c r="E34" s="12" t="s">
        <v>66</v>
      </c>
    </row>
    <row r="35" spans="1:5" x14ac:dyDescent="0.2">
      <c r="A35" s="12" t="s">
        <v>67</v>
      </c>
      <c r="B35" s="16" t="s">
        <v>13</v>
      </c>
      <c r="C35" s="16" t="s">
        <v>68</v>
      </c>
      <c r="D35" s="11">
        <v>207.84</v>
      </c>
      <c r="E35" s="12" t="s">
        <v>66</v>
      </c>
    </row>
    <row r="36" spans="1:5" x14ac:dyDescent="0.2">
      <c r="A36" s="12" t="s">
        <v>69</v>
      </c>
      <c r="B36" s="16" t="s">
        <v>13</v>
      </c>
      <c r="C36" s="16" t="s">
        <v>70</v>
      </c>
      <c r="D36" s="11">
        <f>157.81+45.4</f>
        <v>203.21</v>
      </c>
      <c r="E36" s="12" t="s">
        <v>66</v>
      </c>
    </row>
    <row r="37" spans="1:5" x14ac:dyDescent="0.2">
      <c r="A37" s="12" t="s">
        <v>71</v>
      </c>
      <c r="B37" s="16" t="s">
        <v>13</v>
      </c>
      <c r="C37" s="16" t="s">
        <v>72</v>
      </c>
      <c r="D37" s="11">
        <v>75</v>
      </c>
      <c r="E37" s="12" t="s">
        <v>66</v>
      </c>
    </row>
    <row r="38" spans="1:5" x14ac:dyDescent="0.2">
      <c r="A38" s="12" t="s">
        <v>73</v>
      </c>
      <c r="B38" s="16" t="s">
        <v>25</v>
      </c>
      <c r="C38" s="16" t="s">
        <v>74</v>
      </c>
      <c r="D38" s="11">
        <v>74.08</v>
      </c>
      <c r="E38" s="12" t="s">
        <v>66</v>
      </c>
    </row>
    <row r="39" spans="1:5" ht="25.5" x14ac:dyDescent="0.2">
      <c r="A39" s="12" t="s">
        <v>75</v>
      </c>
      <c r="B39" s="16" t="s">
        <v>13</v>
      </c>
      <c r="C39" s="16" t="s">
        <v>76</v>
      </c>
      <c r="D39" s="11">
        <v>119.28</v>
      </c>
      <c r="E39" s="17" t="s">
        <v>66</v>
      </c>
    </row>
    <row r="40" spans="1:5" x14ac:dyDescent="0.2">
      <c r="A40" s="16" t="s">
        <v>8</v>
      </c>
      <c r="B40" s="16" t="s">
        <v>8</v>
      </c>
      <c r="C40" s="16" t="s">
        <v>8</v>
      </c>
      <c r="D40" s="11">
        <v>1100</v>
      </c>
      <c r="E40" s="12" t="s">
        <v>77</v>
      </c>
    </row>
    <row r="41" spans="1:5" x14ac:dyDescent="0.2">
      <c r="A41" s="12" t="s">
        <v>78</v>
      </c>
      <c r="B41" s="16" t="s">
        <v>79</v>
      </c>
      <c r="C41" s="16" t="s">
        <v>80</v>
      </c>
      <c r="D41" s="11">
        <v>191.03</v>
      </c>
      <c r="E41" s="12" t="s">
        <v>77</v>
      </c>
    </row>
    <row r="42" spans="1:5" x14ac:dyDescent="0.2">
      <c r="A42" s="12" t="s">
        <v>81</v>
      </c>
      <c r="B42" s="16" t="s">
        <v>82</v>
      </c>
      <c r="C42" s="16" t="s">
        <v>83</v>
      </c>
      <c r="D42" s="11">
        <v>496.25</v>
      </c>
      <c r="E42" s="12" t="s">
        <v>77</v>
      </c>
    </row>
    <row r="43" spans="1:5" x14ac:dyDescent="0.2">
      <c r="A43" s="12" t="s">
        <v>56</v>
      </c>
      <c r="B43" s="16" t="s">
        <v>13</v>
      </c>
      <c r="C43" s="16" t="s">
        <v>57</v>
      </c>
      <c r="D43" s="11">
        <v>483</v>
      </c>
      <c r="E43" s="12" t="s">
        <v>77</v>
      </c>
    </row>
    <row r="44" spans="1:5" x14ac:dyDescent="0.2">
      <c r="A44" s="12" t="s">
        <v>84</v>
      </c>
      <c r="B44" s="16" t="s">
        <v>13</v>
      </c>
      <c r="C44" s="16" t="s">
        <v>85</v>
      </c>
      <c r="D44" s="11">
        <v>833.31</v>
      </c>
      <c r="E44" s="12" t="s">
        <v>86</v>
      </c>
    </row>
    <row r="45" spans="1:5" x14ac:dyDescent="0.2">
      <c r="A45" s="12" t="s">
        <v>87</v>
      </c>
      <c r="B45" s="16" t="s">
        <v>13</v>
      </c>
      <c r="C45" s="16" t="s">
        <v>88</v>
      </c>
      <c r="D45" s="11">
        <v>2903.96</v>
      </c>
      <c r="E45" s="12" t="s">
        <v>86</v>
      </c>
    </row>
    <row r="46" spans="1:5" x14ac:dyDescent="0.2">
      <c r="A46" s="12" t="s">
        <v>89</v>
      </c>
      <c r="B46" s="16" t="s">
        <v>8</v>
      </c>
      <c r="C46" s="16" t="s">
        <v>8</v>
      </c>
      <c r="D46" s="11">
        <v>1347.5</v>
      </c>
      <c r="E46" s="12" t="s">
        <v>90</v>
      </c>
    </row>
    <row r="47" spans="1:5" x14ac:dyDescent="0.2">
      <c r="A47" s="12" t="s">
        <v>91</v>
      </c>
      <c r="B47" s="16" t="s">
        <v>13</v>
      </c>
      <c r="C47" s="16" t="s">
        <v>92</v>
      </c>
      <c r="D47" s="11">
        <v>711.75</v>
      </c>
      <c r="E47" s="12" t="s">
        <v>93</v>
      </c>
    </row>
    <row r="48" spans="1:5" x14ac:dyDescent="0.2">
      <c r="A48" s="12" t="s">
        <v>94</v>
      </c>
      <c r="B48" s="16" t="s">
        <v>13</v>
      </c>
      <c r="C48" s="16" t="s">
        <v>95</v>
      </c>
      <c r="D48" s="11">
        <v>552.5</v>
      </c>
      <c r="E48" s="12" t="s">
        <v>93</v>
      </c>
    </row>
    <row r="49" spans="1:5" x14ac:dyDescent="0.2">
      <c r="A49" s="12" t="s">
        <v>96</v>
      </c>
      <c r="B49" s="16" t="s">
        <v>13</v>
      </c>
      <c r="C49" s="16" t="s">
        <v>97</v>
      </c>
      <c r="D49" s="11">
        <v>967.71</v>
      </c>
      <c r="E49" s="12" t="s">
        <v>93</v>
      </c>
    </row>
    <row r="50" spans="1:5" x14ac:dyDescent="0.2">
      <c r="A50" s="12" t="s">
        <v>98</v>
      </c>
      <c r="B50" s="16" t="s">
        <v>13</v>
      </c>
      <c r="C50" s="16" t="s">
        <v>99</v>
      </c>
      <c r="D50" s="11">
        <v>816.84</v>
      </c>
      <c r="E50" s="12" t="s">
        <v>93</v>
      </c>
    </row>
    <row r="51" spans="1:5" x14ac:dyDescent="0.2">
      <c r="A51" s="12" t="s">
        <v>100</v>
      </c>
      <c r="B51" s="16" t="s">
        <v>13</v>
      </c>
      <c r="C51" s="16" t="s">
        <v>101</v>
      </c>
      <c r="D51" s="11">
        <v>521.44000000000005</v>
      </c>
      <c r="E51" s="12" t="s">
        <v>93</v>
      </c>
    </row>
    <row r="52" spans="1:5" x14ac:dyDescent="0.2">
      <c r="A52" s="12" t="s">
        <v>102</v>
      </c>
      <c r="B52" s="16" t="s">
        <v>103</v>
      </c>
      <c r="C52" s="16" t="s">
        <v>8</v>
      </c>
      <c r="D52" s="11">
        <v>33.630000000000003</v>
      </c>
      <c r="E52" s="12" t="s">
        <v>104</v>
      </c>
    </row>
    <row r="53" spans="1:5" x14ac:dyDescent="0.2">
      <c r="A53" s="12" t="s">
        <v>105</v>
      </c>
      <c r="B53" s="16" t="s">
        <v>13</v>
      </c>
      <c r="C53" s="16" t="s">
        <v>106</v>
      </c>
      <c r="D53" s="11">
        <v>29.86</v>
      </c>
      <c r="E53" s="12" t="s">
        <v>104</v>
      </c>
    </row>
    <row r="54" spans="1:5" x14ac:dyDescent="0.2">
      <c r="A54" s="12" t="s">
        <v>107</v>
      </c>
      <c r="B54" s="16" t="s">
        <v>8</v>
      </c>
      <c r="C54" s="16" t="s">
        <v>8</v>
      </c>
      <c r="D54" s="11">
        <v>715.15</v>
      </c>
      <c r="E54" s="12" t="s">
        <v>108</v>
      </c>
    </row>
    <row r="55" spans="1:5" x14ac:dyDescent="0.2">
      <c r="A55" s="12" t="s">
        <v>109</v>
      </c>
      <c r="B55" s="16" t="s">
        <v>110</v>
      </c>
      <c r="C55" s="16" t="s">
        <v>111</v>
      </c>
      <c r="D55" s="11">
        <v>1300</v>
      </c>
      <c r="E55" s="12" t="s">
        <v>104</v>
      </c>
    </row>
    <row r="56" spans="1:5" x14ac:dyDescent="0.2">
      <c r="A56" s="12" t="s">
        <v>112</v>
      </c>
      <c r="B56" s="16" t="s">
        <v>8</v>
      </c>
      <c r="C56" s="16" t="s">
        <v>8</v>
      </c>
      <c r="D56" s="11">
        <v>357.59</v>
      </c>
      <c r="E56" s="12" t="s">
        <v>108</v>
      </c>
    </row>
    <row r="57" spans="1:5" x14ac:dyDescent="0.2">
      <c r="A57" s="12" t="s">
        <v>113</v>
      </c>
      <c r="B57" s="16" t="s">
        <v>13</v>
      </c>
      <c r="C57" s="16" t="s">
        <v>114</v>
      </c>
      <c r="D57" s="11">
        <v>200</v>
      </c>
      <c r="E57" s="12" t="s">
        <v>104</v>
      </c>
    </row>
    <row r="58" spans="1:5" x14ac:dyDescent="0.2">
      <c r="A58" s="12" t="s">
        <v>115</v>
      </c>
      <c r="B58" s="16" t="s">
        <v>13</v>
      </c>
      <c r="C58" s="16" t="s">
        <v>116</v>
      </c>
      <c r="D58" s="11">
        <v>15137.5</v>
      </c>
      <c r="E58" s="12" t="s">
        <v>104</v>
      </c>
    </row>
    <row r="59" spans="1:5" x14ac:dyDescent="0.2">
      <c r="A59" s="12" t="s">
        <v>117</v>
      </c>
      <c r="B59" s="16" t="s">
        <v>13</v>
      </c>
      <c r="C59" s="16" t="s">
        <v>118</v>
      </c>
      <c r="D59" s="11">
        <v>414.76</v>
      </c>
      <c r="E59" s="12" t="s">
        <v>104</v>
      </c>
    </row>
    <row r="60" spans="1:5" x14ac:dyDescent="0.2">
      <c r="A60" s="12" t="s">
        <v>119</v>
      </c>
      <c r="B60" s="16" t="s">
        <v>8</v>
      </c>
      <c r="C60" s="16" t="s">
        <v>8</v>
      </c>
      <c r="D60" s="11">
        <v>1450</v>
      </c>
      <c r="E60" s="12" t="s">
        <v>104</v>
      </c>
    </row>
    <row r="61" spans="1:5" x14ac:dyDescent="0.2">
      <c r="A61" s="12" t="s">
        <v>120</v>
      </c>
      <c r="B61" s="16" t="s">
        <v>8</v>
      </c>
      <c r="C61" s="16" t="s">
        <v>8</v>
      </c>
      <c r="D61" s="11">
        <v>538.84</v>
      </c>
      <c r="E61" s="12" t="s">
        <v>108</v>
      </c>
    </row>
    <row r="62" spans="1:5" x14ac:dyDescent="0.2">
      <c r="A62" s="12" t="s">
        <v>121</v>
      </c>
      <c r="B62" s="16" t="s">
        <v>13</v>
      </c>
      <c r="C62" s="16" t="s">
        <v>122</v>
      </c>
      <c r="D62" s="11">
        <v>82.3</v>
      </c>
      <c r="E62" s="12" t="s">
        <v>104</v>
      </c>
    </row>
    <row r="63" spans="1:5" x14ac:dyDescent="0.2">
      <c r="A63" s="12" t="s">
        <v>123</v>
      </c>
      <c r="B63" s="16" t="s">
        <v>13</v>
      </c>
      <c r="C63" s="16" t="s">
        <v>124</v>
      </c>
      <c r="D63" s="11">
        <v>320</v>
      </c>
      <c r="E63" s="12" t="s">
        <v>104</v>
      </c>
    </row>
    <row r="64" spans="1:5" ht="25.5" x14ac:dyDescent="0.2">
      <c r="A64" s="16" t="s">
        <v>8</v>
      </c>
      <c r="B64" s="16" t="s">
        <v>8</v>
      </c>
      <c r="C64" s="16" t="s">
        <v>8</v>
      </c>
      <c r="D64" s="11">
        <v>3980.72</v>
      </c>
      <c r="E64" s="12" t="s">
        <v>125</v>
      </c>
    </row>
    <row r="65" spans="1:5" x14ac:dyDescent="0.2">
      <c r="A65" s="12" t="s">
        <v>38</v>
      </c>
      <c r="B65" s="16" t="s">
        <v>13</v>
      </c>
      <c r="C65" s="16" t="s">
        <v>39</v>
      </c>
      <c r="D65" s="11">
        <v>250.26999999999998</v>
      </c>
      <c r="E65" s="12" t="s">
        <v>126</v>
      </c>
    </row>
    <row r="66" spans="1:5" ht="25.5" x14ac:dyDescent="0.2">
      <c r="A66" s="12" t="s">
        <v>127</v>
      </c>
      <c r="B66" s="16" t="s">
        <v>8</v>
      </c>
      <c r="C66" s="16" t="s">
        <v>8</v>
      </c>
      <c r="D66" s="11">
        <v>168</v>
      </c>
      <c r="E66" s="17" t="s">
        <v>128</v>
      </c>
    </row>
    <row r="67" spans="1:5" x14ac:dyDescent="0.2">
      <c r="A67" s="12" t="s">
        <v>129</v>
      </c>
      <c r="B67" s="16" t="s">
        <v>13</v>
      </c>
      <c r="C67" s="16" t="s">
        <v>130</v>
      </c>
      <c r="D67" s="11">
        <v>42.48</v>
      </c>
      <c r="E67" s="12" t="s">
        <v>128</v>
      </c>
    </row>
    <row r="68" spans="1:5" x14ac:dyDescent="0.2">
      <c r="A68" s="12" t="s">
        <v>131</v>
      </c>
      <c r="B68" s="16" t="s">
        <v>13</v>
      </c>
      <c r="C68" s="16" t="s">
        <v>132</v>
      </c>
      <c r="D68" s="11">
        <v>127.47</v>
      </c>
      <c r="E68" s="12" t="s">
        <v>133</v>
      </c>
    </row>
    <row r="69" spans="1:5" x14ac:dyDescent="0.2">
      <c r="A69" s="12" t="s">
        <v>134</v>
      </c>
      <c r="B69" s="16" t="s">
        <v>13</v>
      </c>
      <c r="C69" s="16" t="s">
        <v>135</v>
      </c>
      <c r="D69" s="11">
        <v>90.56</v>
      </c>
      <c r="E69" s="12" t="s">
        <v>133</v>
      </c>
    </row>
    <row r="70" spans="1:5" x14ac:dyDescent="0.2">
      <c r="A70" s="12" t="s">
        <v>136</v>
      </c>
      <c r="B70" s="16" t="s">
        <v>13</v>
      </c>
      <c r="C70" s="16" t="s">
        <v>137</v>
      </c>
      <c r="D70" s="11">
        <v>3650</v>
      </c>
      <c r="E70" s="12" t="s">
        <v>138</v>
      </c>
    </row>
    <row r="71" spans="1:5" x14ac:dyDescent="0.2">
      <c r="A71" s="12" t="s">
        <v>139</v>
      </c>
      <c r="B71" s="16" t="s">
        <v>140</v>
      </c>
      <c r="C71" s="16" t="s">
        <v>141</v>
      </c>
      <c r="D71" s="11">
        <v>1250</v>
      </c>
      <c r="E71" s="12" t="s">
        <v>138</v>
      </c>
    </row>
    <row r="72" spans="1:5" x14ac:dyDescent="0.2">
      <c r="A72" s="12" t="s">
        <v>142</v>
      </c>
      <c r="B72" s="16" t="s">
        <v>143</v>
      </c>
      <c r="C72" s="16" t="s">
        <v>144</v>
      </c>
      <c r="D72" s="11">
        <v>2900</v>
      </c>
      <c r="E72" s="12" t="s">
        <v>138</v>
      </c>
    </row>
    <row r="73" spans="1:5" x14ac:dyDescent="0.2">
      <c r="A73" s="12" t="s">
        <v>145</v>
      </c>
      <c r="B73" s="16" t="s">
        <v>13</v>
      </c>
      <c r="C73" s="16" t="s">
        <v>146</v>
      </c>
      <c r="D73" s="11">
        <v>2600</v>
      </c>
      <c r="E73" s="12" t="s">
        <v>138</v>
      </c>
    </row>
    <row r="74" spans="1:5" x14ac:dyDescent="0.2">
      <c r="A74" s="12" t="s">
        <v>147</v>
      </c>
      <c r="B74" s="16" t="s">
        <v>13</v>
      </c>
      <c r="C74" s="16" t="s">
        <v>148</v>
      </c>
      <c r="D74" s="11">
        <v>832.16</v>
      </c>
      <c r="E74" s="12" t="s">
        <v>138</v>
      </c>
    </row>
    <row r="75" spans="1:5" x14ac:dyDescent="0.2">
      <c r="A75" s="12" t="s">
        <v>149</v>
      </c>
      <c r="B75" s="16" t="s">
        <v>8</v>
      </c>
      <c r="C75" s="16" t="s">
        <v>8</v>
      </c>
      <c r="D75" s="11">
        <v>320</v>
      </c>
      <c r="E75" s="12" t="s">
        <v>150</v>
      </c>
    </row>
    <row r="76" spans="1:5" x14ac:dyDescent="0.2">
      <c r="A76" s="12" t="s">
        <v>151</v>
      </c>
      <c r="B76" s="16" t="s">
        <v>152</v>
      </c>
      <c r="C76" s="16" t="s">
        <v>153</v>
      </c>
      <c r="D76" s="11">
        <v>1375</v>
      </c>
      <c r="E76" s="12" t="s">
        <v>138</v>
      </c>
    </row>
    <row r="77" spans="1:5" x14ac:dyDescent="0.2">
      <c r="A77" s="12" t="s">
        <v>154</v>
      </c>
      <c r="B77" s="16" t="s">
        <v>140</v>
      </c>
      <c r="C77" s="16" t="s">
        <v>155</v>
      </c>
      <c r="D77" s="11">
        <v>2600</v>
      </c>
      <c r="E77" s="12" t="s">
        <v>138</v>
      </c>
    </row>
    <row r="78" spans="1:5" x14ac:dyDescent="0.2">
      <c r="A78" s="12" t="s">
        <v>156</v>
      </c>
      <c r="B78" s="16" t="s">
        <v>157</v>
      </c>
      <c r="C78" s="16" t="s">
        <v>158</v>
      </c>
      <c r="D78" s="11">
        <v>616</v>
      </c>
      <c r="E78" s="12" t="s">
        <v>138</v>
      </c>
    </row>
    <row r="79" spans="1:5" x14ac:dyDescent="0.2">
      <c r="A79" s="12" t="s">
        <v>159</v>
      </c>
      <c r="B79" s="16" t="s">
        <v>8</v>
      </c>
      <c r="C79" s="16" t="s">
        <v>8</v>
      </c>
      <c r="D79" s="11">
        <v>350</v>
      </c>
      <c r="E79" s="12" t="s">
        <v>150</v>
      </c>
    </row>
    <row r="80" spans="1:5" x14ac:dyDescent="0.2">
      <c r="A80" s="12" t="s">
        <v>160</v>
      </c>
      <c r="B80" s="16" t="s">
        <v>13</v>
      </c>
      <c r="C80" s="16" t="s">
        <v>161</v>
      </c>
      <c r="D80" s="11">
        <v>1725</v>
      </c>
      <c r="E80" s="12" t="s">
        <v>138</v>
      </c>
    </row>
    <row r="81" spans="1:5" x14ac:dyDescent="0.2">
      <c r="A81" s="12" t="s">
        <v>162</v>
      </c>
      <c r="B81" s="16" t="s">
        <v>8</v>
      </c>
      <c r="C81" s="16" t="s">
        <v>8</v>
      </c>
      <c r="D81" s="11">
        <v>320</v>
      </c>
      <c r="E81" s="12" t="s">
        <v>150</v>
      </c>
    </row>
    <row r="82" spans="1:5" x14ac:dyDescent="0.2">
      <c r="A82" s="12" t="s">
        <v>163</v>
      </c>
      <c r="B82" s="16" t="s">
        <v>13</v>
      </c>
      <c r="C82" s="16" t="s">
        <v>164</v>
      </c>
      <c r="D82" s="11">
        <v>69343.8</v>
      </c>
      <c r="E82" s="12" t="s">
        <v>165</v>
      </c>
    </row>
    <row r="83" spans="1:5" ht="25.5" x14ac:dyDescent="0.2">
      <c r="A83" s="12" t="s">
        <v>166</v>
      </c>
      <c r="B83" s="16" t="s">
        <v>140</v>
      </c>
      <c r="C83" s="16" t="s">
        <v>167</v>
      </c>
      <c r="D83" s="11">
        <v>79330.05</v>
      </c>
      <c r="E83" s="12" t="s">
        <v>168</v>
      </c>
    </row>
    <row r="84" spans="1:5" x14ac:dyDescent="0.2">
      <c r="A84" s="12" t="s">
        <v>169</v>
      </c>
      <c r="B84" s="16" t="s">
        <v>13</v>
      </c>
      <c r="C84" s="16" t="s">
        <v>170</v>
      </c>
      <c r="D84" s="11">
        <v>77806</v>
      </c>
      <c r="E84" s="12" t="s">
        <v>165</v>
      </c>
    </row>
    <row r="85" spans="1:5" x14ac:dyDescent="0.2">
      <c r="A85" s="12" t="s">
        <v>171</v>
      </c>
      <c r="B85" s="16" t="s">
        <v>172</v>
      </c>
      <c r="C85" s="16" t="s">
        <v>173</v>
      </c>
      <c r="D85" s="11">
        <v>192.94</v>
      </c>
      <c r="E85" s="12" t="s">
        <v>174</v>
      </c>
    </row>
    <row r="86" spans="1:5" x14ac:dyDescent="0.2">
      <c r="A86" s="12" t="s">
        <v>51</v>
      </c>
      <c r="B86" s="16" t="s">
        <v>25</v>
      </c>
      <c r="C86" s="16" t="s">
        <v>52</v>
      </c>
      <c r="D86" s="11">
        <v>342.18</v>
      </c>
      <c r="E86" s="12" t="s">
        <v>175</v>
      </c>
    </row>
    <row r="87" spans="1:5" x14ac:dyDescent="0.2">
      <c r="A87" s="18" t="s">
        <v>176</v>
      </c>
      <c r="B87" s="19"/>
      <c r="C87" s="19"/>
      <c r="D87" s="20">
        <f>SUM(D7:D86)</f>
        <v>417958.47999999992</v>
      </c>
      <c r="E8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2024-04-19T10:12:14Z</dcterms:created>
  <dcterms:modified xsi:type="dcterms:W3CDTF">2024-04-19T10:13:12Z</dcterms:modified>
</cp:coreProperties>
</file>