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Ppazman\Desktop\Javna objava informacija od 01-2024\Javna objava 2025-06\"/>
    </mc:Choice>
  </mc:AlternateContent>
  <xr:revisionPtr revIDLastSave="0" documentId="13_ncr:1_{EB77DD7C-828D-41D3-8AD9-8D0E5230BAE0}" xr6:coauthVersionLast="47" xr6:coauthVersionMax="47" xr10:uidLastSave="{00000000-0000-0000-0000-000000000000}"/>
  <bookViews>
    <workbookView xWindow="28680" yWindow="-120" windowWidth="29040" windowHeight="15840" xr2:uid="{04FE366C-B74E-40ED-B160-0C64CA1496C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75" i="1" l="1"/>
  <c r="D110" i="1"/>
  <c r="D62" i="1"/>
  <c r="D58" i="1"/>
  <c r="D45" i="1"/>
  <c r="D25" i="1"/>
  <c r="D22" i="1"/>
  <c r="D12" i="1"/>
  <c r="D9" i="1"/>
  <c r="D7" i="1"/>
</calcChain>
</file>

<file path=xl/sharedStrings.xml><?xml version="1.0" encoding="utf-8"?>
<sst xmlns="http://schemas.openxmlformats.org/spreadsheetml/2006/main" count="1078" uniqueCount="654">
  <si>
    <t>NAZIV ISPLATITELJA:</t>
  </si>
  <si>
    <t>AGENCIJA ZA ELEKTRONIČKE MEDIJE</t>
  </si>
  <si>
    <t>JAGIĆEVA 31, 10000 ZAGREB</t>
  </si>
  <si>
    <t>NAZIV/PREZIME I IME PRIMATELJA</t>
  </si>
  <si>
    <t>SJEDIŠTE</t>
  </si>
  <si>
    <t>OIB</t>
  </si>
  <si>
    <t>IZNOS</t>
  </si>
  <si>
    <t>OZNAKA I NAZIV TROŠKA  - 4.razina</t>
  </si>
  <si>
    <t>-</t>
  </si>
  <si>
    <t>3111 - Plaće za redovan rad</t>
  </si>
  <si>
    <t>3113 - Plaće za prekovremeni rad</t>
  </si>
  <si>
    <t>3121 - Ostali rashodi za zaposlene</t>
  </si>
  <si>
    <t>3132 - Doprinosi za obvezno zdravstveno osiguranje</t>
  </si>
  <si>
    <t>HRVATSKA POŠTANSKA BANKA D.D.</t>
  </si>
  <si>
    <t>ZAGREB</t>
  </si>
  <si>
    <t>87939104217</t>
  </si>
  <si>
    <t>3211 - Službena putovanja</t>
  </si>
  <si>
    <t>3212 - Naknade za prijevoz, za rad na terenu i odvojeni život</t>
  </si>
  <si>
    <t>3221 - Uredski materijal i ostali materijalni rashodi</t>
  </si>
  <si>
    <t>BMB KLJUČ</t>
  </si>
  <si>
    <t>47742970086</t>
  </si>
  <si>
    <t>LEXPERA D.O.O.</t>
  </si>
  <si>
    <t>Zagreb</t>
  </si>
  <si>
    <t>79506290597</t>
  </si>
  <si>
    <t>MAKROMIKRO GRUPA D.O.O.</t>
  </si>
  <si>
    <t>VELIKA GORICA</t>
  </si>
  <si>
    <t>50467974870</t>
  </si>
  <si>
    <t>VERGL D.O.O.</t>
  </si>
  <si>
    <t>33486399992</t>
  </si>
  <si>
    <t>VRUTAK D.O.O.</t>
  </si>
  <si>
    <t>95092888930</t>
  </si>
  <si>
    <t>TISAK PLUS D.O.O.</t>
  </si>
  <si>
    <t>32497003047</t>
  </si>
  <si>
    <t>GRADSKA PLINARA ZAGREB - OPSKRBA D.O.O.</t>
  </si>
  <si>
    <t>74364571096</t>
  </si>
  <si>
    <t>3223 - Energija</t>
  </si>
  <si>
    <t>HRVATSKI TELEKOM D.D.</t>
  </si>
  <si>
    <t>81793146560</t>
  </si>
  <si>
    <t>3231 - Usluge telefona, interneta, pošte i prijevoza</t>
  </si>
  <si>
    <t xml:space="preserve">HP-HRVATSKA POŠTA D.D. </t>
  </si>
  <si>
    <t>87311810356</t>
  </si>
  <si>
    <t>A1 HRVATSKA D.O.O.</t>
  </si>
  <si>
    <t>29524210204</t>
  </si>
  <si>
    <t>I-EUROMONT D.O.O.</t>
  </si>
  <si>
    <t>52271767370</t>
  </si>
  <si>
    <t>3232 - Usluge tekućeg i investicijskog  održavanja</t>
  </si>
  <si>
    <t>TERMODIREKT D.O.O.</t>
  </si>
  <si>
    <t>31865574487</t>
  </si>
  <si>
    <t>PLINOSERVIS TOPIĆ VL. MARIJAN TOPIĆ</t>
  </si>
  <si>
    <t>56991640978</t>
  </si>
  <si>
    <t>SPAN D.D.</t>
  </si>
  <si>
    <t>19680551758</t>
  </si>
  <si>
    <t>TELEGRAM MEDIA GRUPA D.O.O.</t>
  </si>
  <si>
    <t>36974788949</t>
  </si>
  <si>
    <t>3233 - Usluge promidžbe i informiranja</t>
  </si>
  <si>
    <t>HANZA MEDIA D.O.O.</t>
  </si>
  <si>
    <t>79517545745</t>
  </si>
  <si>
    <t>MOTUS MEDIA D.O.O.</t>
  </si>
  <si>
    <t>16780246707</t>
  </si>
  <si>
    <t xml:space="preserve">MONEL D.O.O. </t>
  </si>
  <si>
    <t>63126032936</t>
  </si>
  <si>
    <t>3234 - Komunalne usluge</t>
  </si>
  <si>
    <t xml:space="preserve">GRAD ZAGREB KOMUNALNA NAKNADA   </t>
  </si>
  <si>
    <t>61817894937</t>
  </si>
  <si>
    <t xml:space="preserve">GRADSKO STAMBENO KOMUNALNO GOSPODARSTVO D.O.O.  </t>
  </si>
  <si>
    <t>03744272526</t>
  </si>
  <si>
    <t xml:space="preserve">VODOOPSKRBA I ODVODNJA D.O.O. </t>
  </si>
  <si>
    <t>83416546499</t>
  </si>
  <si>
    <t>SPECTRA MEDIA D.O.O.</t>
  </si>
  <si>
    <t>20342948082</t>
  </si>
  <si>
    <t xml:space="preserve">ZAGREBAČKI HOLDING D.O.O. </t>
  </si>
  <si>
    <t>85584865987</t>
  </si>
  <si>
    <t>ŽIVA VODA D.O.O.</t>
  </si>
  <si>
    <t>86255713939</t>
  </si>
  <si>
    <t>RETEL D.O.O.</t>
  </si>
  <si>
    <t>75715390821</t>
  </si>
  <si>
    <t>3235 - Zakupnine i najamnine</t>
  </si>
  <si>
    <t>OPTIMAR ADRIA D.O.O.</t>
  </si>
  <si>
    <t>RIJEKA</t>
  </si>
  <si>
    <t>57802583362</t>
  </si>
  <si>
    <t>POLIKLINIKA MEDIKOL</t>
  </si>
  <si>
    <t>57970181621</t>
  </si>
  <si>
    <t>3236 - Zdravstvene i veterinarske usluge</t>
  </si>
  <si>
    <t>STUDENTSKI CENTAR ZAGREB</t>
  </si>
  <si>
    <t>22597784145</t>
  </si>
  <si>
    <t>3237 - Intelektualne i osobne usluge</t>
  </si>
  <si>
    <t>PRESSCUT D.O.O.</t>
  </si>
  <si>
    <t>34672089688</t>
  </si>
  <si>
    <t>3238 - Računalne usluge</t>
  </si>
  <si>
    <t>CENTAR MCS D.O.O.</t>
  </si>
  <si>
    <t>39122275975</t>
  </si>
  <si>
    <t>CS COMPUTER SYSTEMS D.O.O.</t>
  </si>
  <si>
    <t>07989965722</t>
  </si>
  <si>
    <t>cyber_Folks d.o.o.</t>
  </si>
  <si>
    <t>ĐURĐEVAC</t>
  </si>
  <si>
    <t>89338385732</t>
  </si>
  <si>
    <t>OMEGA SOFTWARE D.O.O.</t>
  </si>
  <si>
    <t>40102169932</t>
  </si>
  <si>
    <t>INFODOM d.o.o. ZAGREB</t>
  </si>
  <si>
    <t>99054430142</t>
  </si>
  <si>
    <t>LOTEA, SERVIS ZA ČIŠĆENJE I OSTALE USLUGE</t>
  </si>
  <si>
    <t>NOVI ZAGREB</t>
  </si>
  <si>
    <t>73118556786</t>
  </si>
  <si>
    <t>3239 - Ostale usluge</t>
  </si>
  <si>
    <t>DUJMOVIĆ ANTONIJA</t>
  </si>
  <si>
    <t>3239 - Ostale usluge (ukupan trošak)</t>
  </si>
  <si>
    <t>ALL EYES ON SCREENS D.O.O.</t>
  </si>
  <si>
    <t>80736801367</t>
  </si>
  <si>
    <t xml:space="preserve">ANA KIRIN </t>
  </si>
  <si>
    <t>3293 - Reprezentacija</t>
  </si>
  <si>
    <t>Novčana naknada poslodavca zbog nezapošljavanja osoba s invaliditetom</t>
  </si>
  <si>
    <t>3295 - Pristojbe i naknade</t>
  </si>
  <si>
    <t>HRVATSKA RADIOTELEVIZIJA</t>
  </si>
  <si>
    <t>68419124305</t>
  </si>
  <si>
    <t>3431 - Bankarske usluge i usluge platnog prometa</t>
  </si>
  <si>
    <t>FINA ZAGREB</t>
  </si>
  <si>
    <t>85821130368</t>
  </si>
  <si>
    <t xml:space="preserve">SVEUČILIŠTE J.J.STROSSMAYERA U OSIJEKU, FERIT </t>
  </si>
  <si>
    <t>OSIJEK</t>
  </si>
  <si>
    <t>95494259952</t>
  </si>
  <si>
    <t>3693 - Tek. prijenosi između proračunskih korisnika istog proračuna temeljem prijenosa EU sredstava</t>
  </si>
  <si>
    <t xml:space="preserve">SRPSKO PRIVREDNO DRUŠTVO PRIVREDNIK </t>
  </si>
  <si>
    <t>76477474267</t>
  </si>
  <si>
    <t>3813 - Tekuće donacije iz EU sredstava</t>
  </si>
  <si>
    <t>4221 - Uredska oprema i namještaj</t>
  </si>
  <si>
    <t xml:space="preserve">VAL MEDIA D.O.O. </t>
  </si>
  <si>
    <t>Vela Luka</t>
  </si>
  <si>
    <t>86092676470</t>
  </si>
  <si>
    <t>3522 - Subvencije trgovačkim društvima i zadrugama izvan javnog sektora</t>
  </si>
  <si>
    <t xml:space="preserve">VIP DIGITAL D.O.O. </t>
  </si>
  <si>
    <t>VARAŽDIN</t>
  </si>
  <si>
    <t>23175133566</t>
  </si>
  <si>
    <t>VIP MEDIA d.o.o.</t>
  </si>
  <si>
    <t>Ivanec</t>
  </si>
  <si>
    <t>30798799899</t>
  </si>
  <si>
    <t xml:space="preserve">VOICE OF MEDIA D.O.O. </t>
  </si>
  <si>
    <t>KUTINA</t>
  </si>
  <si>
    <t>87613723450</t>
  </si>
  <si>
    <t xml:space="preserve">VOX GRUPA D.O.O. </t>
  </si>
  <si>
    <t>KOSTRENA</t>
  </si>
  <si>
    <t>52167656722</t>
  </si>
  <si>
    <t xml:space="preserve">YAMMAT D.O.O. </t>
  </si>
  <si>
    <t>68563760676</t>
  </si>
  <si>
    <t xml:space="preserve">ZAGORJE INTERNATIONAL D.O.O. </t>
  </si>
  <si>
    <t>Krapina</t>
  </si>
  <si>
    <t>41644317854</t>
  </si>
  <si>
    <t xml:space="preserve">ZAGORSKI RADIO d.o.o. </t>
  </si>
  <si>
    <t>KRAPINA</t>
  </si>
  <si>
    <t>90636567754</t>
  </si>
  <si>
    <t xml:space="preserve">ZAGREBAČKI RADIO PLAVI 9 D.O.O </t>
  </si>
  <si>
    <t>14057774659</t>
  </si>
  <si>
    <t xml:space="preserve">ZAPOSLENA D.O.O. </t>
  </si>
  <si>
    <t>73501093975</t>
  </si>
  <si>
    <t xml:space="preserve">ŽUPANIJSKI RADIO ŠIBENIK D.O.O. </t>
  </si>
  <si>
    <t>Šibenik</t>
  </si>
  <si>
    <t>50868563028</t>
  </si>
  <si>
    <t xml:space="preserve">ALFA D.O.O. </t>
  </si>
  <si>
    <t>BJELOVAR</t>
  </si>
  <si>
    <t>88730888278</t>
  </si>
  <si>
    <t xml:space="preserve">ALTER-MEDIA D.O.O. </t>
  </si>
  <si>
    <t>67416632585</t>
  </si>
  <si>
    <t>ANTENNA D.O.O.</t>
  </si>
  <si>
    <t>Zadar</t>
  </si>
  <si>
    <t>92341334151</t>
  </si>
  <si>
    <t xml:space="preserve">BIBRA IZDAVAŠTVO D.O.O. </t>
  </si>
  <si>
    <t>23929584932</t>
  </si>
  <si>
    <t>BIJELO PLAVI RADIO D.O.O.</t>
  </si>
  <si>
    <t>84239941359</t>
  </si>
  <si>
    <t xml:space="preserve">CANTUS D.O.O. </t>
  </si>
  <si>
    <t>35289396071</t>
  </si>
  <si>
    <t xml:space="preserve">CIK DR. BOŽO MILANOVIĆ D.O.O. </t>
  </si>
  <si>
    <t>PAZIN</t>
  </si>
  <si>
    <t>63397242948</t>
  </si>
  <si>
    <t xml:space="preserve">CITADELA INVICTA D.O.O. </t>
  </si>
  <si>
    <t>SVETI KRIŽ</t>
  </si>
  <si>
    <t>75627919786</t>
  </si>
  <si>
    <t xml:space="preserve">CROATA D.O.O. </t>
  </si>
  <si>
    <t>Biograd na moru</t>
  </si>
  <si>
    <t>47818304837</t>
  </si>
  <si>
    <t xml:space="preserve">DALMACIJA DANAS D.O.O. </t>
  </si>
  <si>
    <t>SPLIT</t>
  </si>
  <si>
    <t>07705972299</t>
  </si>
  <si>
    <t xml:space="preserve">DIFUZIJA D.O.O. </t>
  </si>
  <si>
    <t>Vukovar</t>
  </si>
  <si>
    <t>69873845977</t>
  </si>
  <si>
    <t>DIGITALITY D.O.O.</t>
  </si>
  <si>
    <t>31746375245</t>
  </si>
  <si>
    <t xml:space="preserve">FEROTEHNIK D.O.O. </t>
  </si>
  <si>
    <t>Ivanić-Grad</t>
  </si>
  <si>
    <t>48326550643</t>
  </si>
  <si>
    <t xml:space="preserve">FIKRO d.o.o. </t>
  </si>
  <si>
    <t>Kaštel Kambelovac</t>
  </si>
  <si>
    <t>73228294799</t>
  </si>
  <si>
    <t xml:space="preserve">HRVATSKI RADIO ČAKOVEC D.O.O. </t>
  </si>
  <si>
    <t>Čakovec</t>
  </si>
  <si>
    <t>51014052038</t>
  </si>
  <si>
    <t xml:space="preserve">HRVATSKI RADIO KARLOVAC D.O.O. </t>
  </si>
  <si>
    <t>Karlovac</t>
  </si>
  <si>
    <t>55570691155</t>
  </si>
  <si>
    <t xml:space="preserve">HRVATSKI RADIO OTOČAC D.O.O. </t>
  </si>
  <si>
    <t>Otočac</t>
  </si>
  <si>
    <t>27773676196</t>
  </si>
  <si>
    <t xml:space="preserve">HRVATSKI RADIO VALPOVŠTINA D.O.O. </t>
  </si>
  <si>
    <t>Valpovo</t>
  </si>
  <si>
    <t>07458580880</t>
  </si>
  <si>
    <t xml:space="preserve">HRVATSKI RADIO VUKOVAR D.O.O. </t>
  </si>
  <si>
    <t>97683222809</t>
  </si>
  <si>
    <t xml:space="preserve">HRVATSKI RADIO ŽUPANJA D.O.O. </t>
  </si>
  <si>
    <t>Županja</t>
  </si>
  <si>
    <t>52978095437</t>
  </si>
  <si>
    <t xml:space="preserve">GEROMAR D.O.O. </t>
  </si>
  <si>
    <t>SVETA NEDJELJA (BESTOVJE)</t>
  </si>
  <si>
    <t>59222169394</t>
  </si>
  <si>
    <t xml:space="preserve">GRADSKI RADIO D.O.O. </t>
  </si>
  <si>
    <t>Osijek</t>
  </si>
  <si>
    <t>50476040913</t>
  </si>
  <si>
    <t xml:space="preserve">HILARIS D.O.O. </t>
  </si>
  <si>
    <t>IMOTSKI</t>
  </si>
  <si>
    <t>53549881025</t>
  </si>
  <si>
    <t xml:space="preserve">HIT RADIO d.o.o. </t>
  </si>
  <si>
    <t>Sinj</t>
  </si>
  <si>
    <t>82297906250</t>
  </si>
  <si>
    <t xml:space="preserve">E-RADIO D.O.O. </t>
  </si>
  <si>
    <t>Velika Gorica</t>
  </si>
  <si>
    <t>23066992459</t>
  </si>
  <si>
    <t xml:space="preserve">EXPRESS AGENCIJA D.O.O. </t>
  </si>
  <si>
    <t>PULA</t>
  </si>
  <si>
    <t>58894956548</t>
  </si>
  <si>
    <t xml:space="preserve">ILOK TON.D.O.O. </t>
  </si>
  <si>
    <t>Ilok</t>
  </si>
  <si>
    <t>39397242830</t>
  </si>
  <si>
    <t xml:space="preserve">INTERMEDIA GRUPA D.O.O. </t>
  </si>
  <si>
    <t>75664197107</t>
  </si>
  <si>
    <t xml:space="preserve">INVENTA - IR2 D.O.O. </t>
  </si>
  <si>
    <t>50027210968</t>
  </si>
  <si>
    <t xml:space="preserve">JABUKA TELEVIZIJA D.O.O. </t>
  </si>
  <si>
    <t>31273577811</t>
  </si>
  <si>
    <t xml:space="preserve">JADRANKA D.O.O. </t>
  </si>
  <si>
    <t>Mali Lošinj</t>
  </si>
  <si>
    <t>70741052040</t>
  </si>
  <si>
    <t xml:space="preserve">JADRANSKA RADIJSKA MREŽA D.O.O. </t>
  </si>
  <si>
    <t>Komiža</t>
  </si>
  <si>
    <t>54793846290</t>
  </si>
  <si>
    <t xml:space="preserve">KLIKWIN D.O.O. </t>
  </si>
  <si>
    <t>39850512991</t>
  </si>
  <si>
    <t xml:space="preserve">KLIX D.O.O. </t>
  </si>
  <si>
    <t>11396499113</t>
  </si>
  <si>
    <t xml:space="preserve">KLJUČNA TOČKA D.O.O. </t>
  </si>
  <si>
    <t>65369376888</t>
  </si>
  <si>
    <t xml:space="preserve">KOMBEL d.o.o. </t>
  </si>
  <si>
    <t>Belišće</t>
  </si>
  <si>
    <t>24110100646</t>
  </si>
  <si>
    <t xml:space="preserve">LOGOBOX D.O.O. </t>
  </si>
  <si>
    <t>08317306471</t>
  </si>
  <si>
    <t xml:space="preserve">MATIS D.O.O. </t>
  </si>
  <si>
    <t>Samobor</t>
  </si>
  <si>
    <t>89844134357</t>
  </si>
  <si>
    <t xml:space="preserve">MEDIA-MIX-RADIO 105 D.O.O. </t>
  </si>
  <si>
    <t>Selnica</t>
  </si>
  <si>
    <t>42618923306</t>
  </si>
  <si>
    <t xml:space="preserve">MEDIA CONSULTING D.O.O. </t>
  </si>
  <si>
    <t>39649193126</t>
  </si>
  <si>
    <t xml:space="preserve">MEDIA FI d.o.o. </t>
  </si>
  <si>
    <t>Rovinj</t>
  </si>
  <si>
    <t>06285889438</t>
  </si>
  <si>
    <t xml:space="preserve">MEDULINSKA RIVIJERA D.O.O. </t>
  </si>
  <si>
    <t>MEDULIN</t>
  </si>
  <si>
    <t>11127035918</t>
  </si>
  <si>
    <t xml:space="preserve">MEGA - ERP D.O.O.  </t>
  </si>
  <si>
    <t>Rijeka</t>
  </si>
  <si>
    <t>06991397773</t>
  </si>
  <si>
    <t xml:space="preserve">MEGAMIX D.O.O. </t>
  </si>
  <si>
    <t>Split</t>
  </si>
  <si>
    <t>17650933733</t>
  </si>
  <si>
    <t xml:space="preserve">METROPOLITAN HRVATSKA D.O.O. </t>
  </si>
  <si>
    <t>43505502369</t>
  </si>
  <si>
    <t xml:space="preserve">MIROSLAV KRALJEVIĆ D.O.O. </t>
  </si>
  <si>
    <t>Požega</t>
  </si>
  <si>
    <t>62754530473</t>
  </si>
  <si>
    <t xml:space="preserve">MM PLUS GRUPA D.O.O. </t>
  </si>
  <si>
    <t>Koprivnica</t>
  </si>
  <si>
    <t>18637310131</t>
  </si>
  <si>
    <t xml:space="preserve">MODERNA VREMENA INFO d.o.o. </t>
  </si>
  <si>
    <t>08264522179</t>
  </si>
  <si>
    <t xml:space="preserve">MOSLAVAČKI LIST D.O.O. </t>
  </si>
  <si>
    <t>Kutina</t>
  </si>
  <si>
    <t>38734276515</t>
  </si>
  <si>
    <t xml:space="preserve">INFORMATIVNI CENTAR VIROVITICA d.o.o. </t>
  </si>
  <si>
    <t>Virovitica</t>
  </si>
  <si>
    <t>01156745523</t>
  </si>
  <si>
    <t xml:space="preserve">INFORMATIVNI CENTAR ZAPREŠIĆ D.O.O. </t>
  </si>
  <si>
    <t>Zaprešić</t>
  </si>
  <si>
    <t>44145405098</t>
  </si>
  <si>
    <t xml:space="preserve">KRUGOVAL 93,1 MHZ GAREŠNICA D.O.O. </t>
  </si>
  <si>
    <t>Garešnica</t>
  </si>
  <si>
    <t>21271747339</t>
  </si>
  <si>
    <t xml:space="preserve">NOVI RADIO-ZADAR D.O.O. </t>
  </si>
  <si>
    <t>04264470662</t>
  </si>
  <si>
    <t xml:space="preserve">NOVI RADIO D.O.O. </t>
  </si>
  <si>
    <t>Đakovo</t>
  </si>
  <si>
    <t>30998059619</t>
  </si>
  <si>
    <t xml:space="preserve">NOVOSTI D.O.O. </t>
  </si>
  <si>
    <t>Vinkovci</t>
  </si>
  <si>
    <t>64415267112</t>
  </si>
  <si>
    <t xml:space="preserve">OBITELJSKI RADIO IVANIĆ D.O.O. </t>
  </si>
  <si>
    <t>74613812885</t>
  </si>
  <si>
    <t xml:space="preserve">OG MEDIA J.D.O.O. </t>
  </si>
  <si>
    <t>OGULIN</t>
  </si>
  <si>
    <t>42309338066</t>
  </si>
  <si>
    <t xml:space="preserve">OGLAŠAVANJE D.O.O. </t>
  </si>
  <si>
    <t>Slavonski Brod</t>
  </si>
  <si>
    <t>72056636310</t>
  </si>
  <si>
    <t xml:space="preserve">QUANTUM MEDIA D.O.O. </t>
  </si>
  <si>
    <t>ZADAR</t>
  </si>
  <si>
    <t>67760966992</t>
  </si>
  <si>
    <t xml:space="preserve">RADAR D.O.O. </t>
  </si>
  <si>
    <t>KARLOVAC</t>
  </si>
  <si>
    <t>99002442725</t>
  </si>
  <si>
    <t xml:space="preserve">RADIO-DARUVAR d.o.o. </t>
  </si>
  <si>
    <t>Daruvar</t>
  </si>
  <si>
    <t>92861896581</t>
  </si>
  <si>
    <t xml:space="preserve">RADIO BANOVINA D.O.O. </t>
  </si>
  <si>
    <t>Glina</t>
  </si>
  <si>
    <t>90924443753</t>
  </si>
  <si>
    <t xml:space="preserve">RADIO BANSKA KOSA D.O.O. </t>
  </si>
  <si>
    <t>Beli Manastir</t>
  </si>
  <si>
    <t>67350078278</t>
  </si>
  <si>
    <t xml:space="preserve">RADIO BARANJA D.O.O. </t>
  </si>
  <si>
    <t>49062762331</t>
  </si>
  <si>
    <t xml:space="preserve">RADIO BIOKOVO d.o.o. </t>
  </si>
  <si>
    <t>Vrgorac</t>
  </si>
  <si>
    <t>60431872535</t>
  </si>
  <si>
    <t xml:space="preserve">RADIO BLATO J.T.D. </t>
  </si>
  <si>
    <t>Blato</t>
  </si>
  <si>
    <t>54507330789</t>
  </si>
  <si>
    <t xml:space="preserve">RADIO BLJESAK D.O.O. </t>
  </si>
  <si>
    <t>Okučani</t>
  </si>
  <si>
    <t>69474315096</t>
  </si>
  <si>
    <t xml:space="preserve">RADIO BROD-INFORMIRANJE I MARKETING D.O.O. </t>
  </si>
  <si>
    <t>19076724705</t>
  </si>
  <si>
    <t xml:space="preserve">RADIO CENTAR-STUDIO POREČ D.O.O. </t>
  </si>
  <si>
    <t>Poreč</t>
  </si>
  <si>
    <t>88815944654</t>
  </si>
  <si>
    <t xml:space="preserve">RADIO DELTA D.O.O. </t>
  </si>
  <si>
    <t>Metković</t>
  </si>
  <si>
    <t>48592933113</t>
  </si>
  <si>
    <t xml:space="preserve">RADIO DRAVA - D.O.O. </t>
  </si>
  <si>
    <t>22549415829</t>
  </si>
  <si>
    <t xml:space="preserve">RADIO ĐAKOVO D.O.O. </t>
  </si>
  <si>
    <t>80649459862</t>
  </si>
  <si>
    <t xml:space="preserve">RADIO GORSKI KOTAR D.O.O. </t>
  </si>
  <si>
    <t>Delnice</t>
  </si>
  <si>
    <t>73841607414</t>
  </si>
  <si>
    <t xml:space="preserve">RADIO GRUBIŠNO POLJE D.O.O. </t>
  </si>
  <si>
    <t>Grubišno Polje</t>
  </si>
  <si>
    <t>98400424121</t>
  </si>
  <si>
    <t xml:space="preserve">RADIO HRVATSKO ZAGORJE - KRAPINA D.O.O. </t>
  </si>
  <si>
    <t>86615564616</t>
  </si>
  <si>
    <t xml:space="preserve">RADIO JASKA D.O.O. </t>
  </si>
  <si>
    <t>Jastrebarsko</t>
  </si>
  <si>
    <t>16494244763</t>
  </si>
  <si>
    <t xml:space="preserve">RADIO KAJ D.O.O. </t>
  </si>
  <si>
    <t>68155026706</t>
  </si>
  <si>
    <t xml:space="preserve">RADIO KORČULA J.T.D. </t>
  </si>
  <si>
    <t>Korčula</t>
  </si>
  <si>
    <t>38370908074</t>
  </si>
  <si>
    <t xml:space="preserve">RADIO KORZO D.O.O. </t>
  </si>
  <si>
    <t>84120276081</t>
  </si>
  <si>
    <t xml:space="preserve">RADIO KRIŽEVCI D.O.O. </t>
  </si>
  <si>
    <t>Križevci</t>
  </si>
  <si>
    <t>91853331754</t>
  </si>
  <si>
    <t xml:space="preserve">RADIO LABIN D.O.O. </t>
  </si>
  <si>
    <t>Labin</t>
  </si>
  <si>
    <t>76567298947</t>
  </si>
  <si>
    <t xml:space="preserve">RADIO M - UDRUGA MLADEŽI VELA LUKA I DR. J.T.D. </t>
  </si>
  <si>
    <t>07010290065</t>
  </si>
  <si>
    <t xml:space="preserve">RADIO MAKARSKA RIVIJERA D.O.O. </t>
  </si>
  <si>
    <t>Makarska</t>
  </si>
  <si>
    <t>76349281254</t>
  </si>
  <si>
    <t xml:space="preserve">RADIO MARIJA BISTRICA D.O.O. </t>
  </si>
  <si>
    <t>Marija Bistrica</t>
  </si>
  <si>
    <t>58312387497</t>
  </si>
  <si>
    <t xml:space="preserve">RADIO NAŠICE D.O.O. </t>
  </si>
  <si>
    <t>Našice</t>
  </si>
  <si>
    <t>34578338718</t>
  </si>
  <si>
    <t xml:space="preserve">RADIO NOVI MAROF D.O.O. </t>
  </si>
  <si>
    <t>Novi Marof</t>
  </si>
  <si>
    <t>80342429924</t>
  </si>
  <si>
    <t xml:space="preserve">RADIO OGULIN D.O.O. </t>
  </si>
  <si>
    <t>Ogulin</t>
  </si>
  <si>
    <t>09873730926</t>
  </si>
  <si>
    <t xml:space="preserve">RADIO ORAHOVICA D.O.O. </t>
  </si>
  <si>
    <t>Orahovica</t>
  </si>
  <si>
    <t>95492668128</t>
  </si>
  <si>
    <t xml:space="preserve">RADIO OTOK KRK D.O.O. </t>
  </si>
  <si>
    <t>Dobrinj</t>
  </si>
  <si>
    <t>49445582981</t>
  </si>
  <si>
    <t xml:space="preserve">RADIO PAG D.O.O. </t>
  </si>
  <si>
    <t>PAG</t>
  </si>
  <si>
    <t>33083462434</t>
  </si>
  <si>
    <t xml:space="preserve">RADIO PITOMAČA D.O.O. </t>
  </si>
  <si>
    <t>Pitomača</t>
  </si>
  <si>
    <t>73907497566</t>
  </si>
  <si>
    <t xml:space="preserve">RADIO POSTAJA DRNIŠ D.O.O. </t>
  </si>
  <si>
    <t>Drniš</t>
  </si>
  <si>
    <t>62190224605</t>
  </si>
  <si>
    <t xml:space="preserve">RADIO POSTAJA NEDELIŠĆE d.o.o. </t>
  </si>
  <si>
    <t>Nedelišče</t>
  </si>
  <si>
    <t>38462541331</t>
  </si>
  <si>
    <t xml:space="preserve">RADIO POSTAJA NOVSKA D.O.O. </t>
  </si>
  <si>
    <t>Novska</t>
  </si>
  <si>
    <t>29704936502</t>
  </si>
  <si>
    <t xml:space="preserve">RADIO PRKOS J.D.O.O. </t>
  </si>
  <si>
    <t>Nova Gradiška</t>
  </si>
  <si>
    <t>46227509350</t>
  </si>
  <si>
    <t xml:space="preserve">RADIO PSUNJ D.O.O. </t>
  </si>
  <si>
    <t>55239245471</t>
  </si>
  <si>
    <t xml:space="preserve">RADIO RAGUSA D.O.O. </t>
  </si>
  <si>
    <t>Dubrovnik</t>
  </si>
  <si>
    <t>89301862181</t>
  </si>
  <si>
    <t xml:space="preserve">RADIO SENJ D.O.O. </t>
  </si>
  <si>
    <t>Senj</t>
  </si>
  <si>
    <t>82854227394</t>
  </si>
  <si>
    <t xml:space="preserve">RADIO SISAK D.O.O. </t>
  </si>
  <si>
    <t>Sisak</t>
  </si>
  <si>
    <t>61181498115</t>
  </si>
  <si>
    <t xml:space="preserve">RADIO SJEVEROZAPAD D.O.O. </t>
  </si>
  <si>
    <t>Varaždin</t>
  </si>
  <si>
    <t>53497865534</t>
  </si>
  <si>
    <t>RADIO SLAVONIJA D.O.O.</t>
  </si>
  <si>
    <t>08220453686</t>
  </si>
  <si>
    <t xml:space="preserve">RADIO STAR TV D.O.O. </t>
  </si>
  <si>
    <t>Umag (Umago)</t>
  </si>
  <si>
    <t>64008276150</t>
  </si>
  <si>
    <t xml:space="preserve">RADIO STUBICA D.O.O. </t>
  </si>
  <si>
    <t>Donja Stubica</t>
  </si>
  <si>
    <t>29215553930</t>
  </si>
  <si>
    <t>RADIO SVETI IVAN ZELINA D.O.O.</t>
  </si>
  <si>
    <t>Sveti Ivan Zelina</t>
  </si>
  <si>
    <t>60805171841</t>
  </si>
  <si>
    <t xml:space="preserve">RADIO TEREZIJA D.O.O. </t>
  </si>
  <si>
    <t>Bjelovar</t>
  </si>
  <si>
    <t>09799544348</t>
  </si>
  <si>
    <t xml:space="preserve">RADIO TRSAT D.O.O. </t>
  </si>
  <si>
    <t>79306459615</t>
  </si>
  <si>
    <t xml:space="preserve">RADIO VALLIS AUREA D.O.O. </t>
  </si>
  <si>
    <t>32464879184</t>
  </si>
  <si>
    <t xml:space="preserve">RADIO VIROVITICA D.O.O. </t>
  </si>
  <si>
    <t>38448471127</t>
  </si>
  <si>
    <t xml:space="preserve">RADIO VRBOVEC D.O.O. </t>
  </si>
  <si>
    <t>Vrbovec</t>
  </si>
  <si>
    <t>63084848982</t>
  </si>
  <si>
    <t>RADIO ZLATAR D.O.O.</t>
  </si>
  <si>
    <t>Zlatar</t>
  </si>
  <si>
    <t>00864421872</t>
  </si>
  <si>
    <t xml:space="preserve">RAPSODIJA D.O.O. </t>
  </si>
  <si>
    <t>Borovo</t>
  </si>
  <si>
    <t>15707895518</t>
  </si>
  <si>
    <t xml:space="preserve">REDAKCIJA J.D.O.O. </t>
  </si>
  <si>
    <t>MAKARSKA</t>
  </si>
  <si>
    <t>96456355336</t>
  </si>
  <si>
    <t>ROSS D.O.O. ROSS - RADIO 057</t>
  </si>
  <si>
    <t>47822835145</t>
  </si>
  <si>
    <t xml:space="preserve">ROSS MEDIA CONSULTING D.O.O. </t>
  </si>
  <si>
    <t>86385359023</t>
  </si>
  <si>
    <t xml:space="preserve">S-TEL D.O.O. </t>
  </si>
  <si>
    <t>02541454183</t>
  </si>
  <si>
    <t>PETRINJSKI RADIO D.O.O.</t>
  </si>
  <si>
    <t>Petrinja</t>
  </si>
  <si>
    <t>82320978169</t>
  </si>
  <si>
    <t xml:space="preserve">PIS SHOP D.O.O. </t>
  </si>
  <si>
    <t>10968486565</t>
  </si>
  <si>
    <t xml:space="preserve">PLANEX RADIO D.O.O. </t>
  </si>
  <si>
    <t>Vidovec</t>
  </si>
  <si>
    <t>50184816348</t>
  </si>
  <si>
    <t>PODRAVSKI RADIO D.O.O.</t>
  </si>
  <si>
    <t>Đurđevac</t>
  </si>
  <si>
    <t>37530048240</t>
  </si>
  <si>
    <t xml:space="preserve">MT ETER D.O.O. </t>
  </si>
  <si>
    <t>Sesvete</t>
  </si>
  <si>
    <t>90555383444</t>
  </si>
  <si>
    <t xml:space="preserve">MUNDOMILIJA D.O.O. </t>
  </si>
  <si>
    <t>58874678521</t>
  </si>
  <si>
    <t xml:space="preserve">PROPULS D.O.O. </t>
  </si>
  <si>
    <t>12518683193</t>
  </si>
  <si>
    <t xml:space="preserve">SINGAR D.O.O. </t>
  </si>
  <si>
    <t>88081849998</t>
  </si>
  <si>
    <t xml:space="preserve">SJEVERNI POL D.O.O. </t>
  </si>
  <si>
    <t>47071448004</t>
  </si>
  <si>
    <t xml:space="preserve">SL KRAPINA KONZALTING D.O.O. </t>
  </si>
  <si>
    <t>28757325752</t>
  </si>
  <si>
    <t xml:space="preserve">SLATINSKI INFORMATIVNI CENTAR D.O.O. </t>
  </si>
  <si>
    <t>Slatina</t>
  </si>
  <si>
    <t>54412083997</t>
  </si>
  <si>
    <t xml:space="preserve">SLAVONSKI RADIO D.O.O. </t>
  </si>
  <si>
    <t>71362780978</t>
  </si>
  <si>
    <t xml:space="preserve">STUDIO M D.O.O. </t>
  </si>
  <si>
    <t>DONJI KRALJEVEC</t>
  </si>
  <si>
    <t>57181612829</t>
  </si>
  <si>
    <t xml:space="preserve">SUPETAR D.D. </t>
  </si>
  <si>
    <t>Supetar</t>
  </si>
  <si>
    <t>15431107494</t>
  </si>
  <si>
    <t xml:space="preserve">SVN MEDIA D.O.O. </t>
  </si>
  <si>
    <t>Sveta Nedelja</t>
  </si>
  <si>
    <t>30288784821</t>
  </si>
  <si>
    <t>TROGIR HOLDING d.o.o.</t>
  </si>
  <si>
    <t>Trogir</t>
  </si>
  <si>
    <t>09746817380</t>
  </si>
  <si>
    <t xml:space="preserve">ONE.EASY, OBRT ZA RAČUNALNO PROGRAMIRANJE </t>
  </si>
  <si>
    <t>DUGO SELO</t>
  </si>
  <si>
    <t>04149021539</t>
  </si>
  <si>
    <t>3523 - Subvencije poljoprivrednicima i obrtnicima</t>
  </si>
  <si>
    <t xml:space="preserve">KOSINUS-obrt za promidžbu i usluge </t>
  </si>
  <si>
    <t>38945119308</t>
  </si>
  <si>
    <t xml:space="preserve">INFO &amp; PRINT VL. KRISTIJAN SKOČIBUŠIĆ </t>
  </si>
  <si>
    <t>VIDOVEC</t>
  </si>
  <si>
    <t>79240957752</t>
  </si>
  <si>
    <t xml:space="preserve">BJELOVAR-INFO MEDIJ, OBRT ZA MEDIJSKE USLUGE </t>
  </si>
  <si>
    <t>06014229707</t>
  </si>
  <si>
    <t xml:space="preserve">BOJE ZEMLJE, OBRT VL. KRISTINA MACUKA </t>
  </si>
  <si>
    <t>LOBORIKA</t>
  </si>
  <si>
    <t>16157229136</t>
  </si>
  <si>
    <t xml:space="preserve">BAZA ZA RADNIČKU INICIJATIVU I DEMOKRATIZACIJU </t>
  </si>
  <si>
    <t>71221363917</t>
  </si>
  <si>
    <t>3811 - Tekuće donacije u novcu</t>
  </si>
  <si>
    <t xml:space="preserve">DEMOKRATSKA ZAJEDNICA MAĐARA HRVATSKE DZMH </t>
  </si>
  <si>
    <t>BILJE</t>
  </si>
  <si>
    <t>40639245317</t>
  </si>
  <si>
    <t>DEMOS MEDIA</t>
  </si>
  <si>
    <t>NOVA GRADIŠKA</t>
  </si>
  <si>
    <t>54691920709</t>
  </si>
  <si>
    <t xml:space="preserve">CENTAR ZA CJELOVITI RAZVOJ </t>
  </si>
  <si>
    <t>91474470892</t>
  </si>
  <si>
    <t>CENTAR ZA KULTURU MEDIJA</t>
  </si>
  <si>
    <t>29925686989</t>
  </si>
  <si>
    <t xml:space="preserve">CESI-Centar za edukaciju, savjetovanje i istraživanje </t>
  </si>
  <si>
    <t>81873549225</t>
  </si>
  <si>
    <t xml:space="preserve">HRVATSKO DRUŠTVO DRAMSKIH UMJETNIKA </t>
  </si>
  <si>
    <t>06570355423</t>
  </si>
  <si>
    <t xml:space="preserve">HRVATSKO DRUŠTVO PISACA </t>
  </si>
  <si>
    <t>80804655206</t>
  </si>
  <si>
    <t xml:space="preserve">HRVATSKO KULTURNO VIJEĆE </t>
  </si>
  <si>
    <t>74577109813</t>
  </si>
  <si>
    <t xml:space="preserve">FOTO KINO VIDEO KLUB ZAPREŠIĆ </t>
  </si>
  <si>
    <t>ZAPREŠIĆ</t>
  </si>
  <si>
    <t>40343070336</t>
  </si>
  <si>
    <t xml:space="preserve">GENERACIJA.HR </t>
  </si>
  <si>
    <t>65512346848</t>
  </si>
  <si>
    <t xml:space="preserve">DOKUMETAR </t>
  </si>
  <si>
    <t>17270995529</t>
  </si>
  <si>
    <t xml:space="preserve">DOM KULTURE ZAGREB </t>
  </si>
  <si>
    <t>69402580185</t>
  </si>
  <si>
    <t>DRUŠTVO MULTIPLE SKLEROZE BROD.-POSAV.ŽUPANIJE</t>
  </si>
  <si>
    <t>11765692926</t>
  </si>
  <si>
    <t xml:space="preserve">INFORMATIVNA KATOLIČKA AGENCIJA (IKA) </t>
  </si>
  <si>
    <t>80501596048</t>
  </si>
  <si>
    <t xml:space="preserve">FAKTOGRAF - UDRUGA ZA INFORMIRANU JAVNOST </t>
  </si>
  <si>
    <t>68491626000</t>
  </si>
  <si>
    <t>HRVATSKI KATOLIČKI RADIO</t>
  </si>
  <si>
    <t>79256796468</t>
  </si>
  <si>
    <t xml:space="preserve">KAZALIŠNA UDRUGA VIRKO -ŠIBENIK </t>
  </si>
  <si>
    <t>71881060191</t>
  </si>
  <si>
    <t xml:space="preserve">KULTURNI KLUB </t>
  </si>
  <si>
    <t>17834732750</t>
  </si>
  <si>
    <t xml:space="preserve">KURZIV- PLATFORMA ZA PITANJA KULTURE </t>
  </si>
  <si>
    <t>37744271801</t>
  </si>
  <si>
    <t xml:space="preserve">INSTITUT STINE </t>
  </si>
  <si>
    <t>75771857523</t>
  </si>
  <si>
    <t xml:space="preserve">MREŽA ANTIFAŠISTKINJA ZAGREB </t>
  </si>
  <si>
    <t>85625941652</t>
  </si>
  <si>
    <t>UDRUGA ˝AD TURRES˝</t>
  </si>
  <si>
    <t>CRIKVENICA</t>
  </si>
  <si>
    <t>92367750002</t>
  </si>
  <si>
    <t xml:space="preserve">UDRUGA BANAF </t>
  </si>
  <si>
    <t>ČRNEC BIŠKUPEČKI</t>
  </si>
  <si>
    <t>34776435293</t>
  </si>
  <si>
    <t>UDRUGA CASTUA</t>
  </si>
  <si>
    <t>KASTAV</t>
  </si>
  <si>
    <t>10969028591</t>
  </si>
  <si>
    <t xml:space="preserve">UDRUGA DIJALOG </t>
  </si>
  <si>
    <t>10461585680</t>
  </si>
  <si>
    <t xml:space="preserve">UDRUGA DRAVA-INFO </t>
  </si>
  <si>
    <t>39086165745</t>
  </si>
  <si>
    <t xml:space="preserve">UDRUGA FILMSKA KLAPA </t>
  </si>
  <si>
    <t>Solin</t>
  </si>
  <si>
    <t>75243998445</t>
  </si>
  <si>
    <t>UDRUGA HRV. BRANITELJA DOM. RATA 121.BRIGADE</t>
  </si>
  <si>
    <t>62595862569</t>
  </si>
  <si>
    <t xml:space="preserve">UDRUGA HRVATSKIH BRANITELJA RH </t>
  </si>
  <si>
    <t>68350669446</t>
  </si>
  <si>
    <t>UDRUGA IME DOBROTE</t>
  </si>
  <si>
    <t>48161628321</t>
  </si>
  <si>
    <t xml:space="preserve">UDRUGA JEDNA NOVA PORUKA </t>
  </si>
  <si>
    <t>63765012512</t>
  </si>
  <si>
    <t xml:space="preserve">UDRUGA KIŠOBRAN </t>
  </si>
  <si>
    <t>56973236733</t>
  </si>
  <si>
    <t>UDRUGA KONTAKT PULA</t>
  </si>
  <si>
    <t>77196001110</t>
  </si>
  <si>
    <t xml:space="preserve">UDRUGA KULTIVATOR </t>
  </si>
  <si>
    <t>NEDELIŠĆE</t>
  </si>
  <si>
    <t>67056113960</t>
  </si>
  <si>
    <t xml:space="preserve">UDRUGA LUPIGA </t>
  </si>
  <si>
    <t>00800437421</t>
  </si>
  <si>
    <t xml:space="preserve">UDRUGA METAMEDIJ </t>
  </si>
  <si>
    <t>58137025472</t>
  </si>
  <si>
    <t>UDRUGA RADIO MARIJA</t>
  </si>
  <si>
    <t>53430563840</t>
  </si>
  <si>
    <t xml:space="preserve">UDRUGA RADIO STUDENT </t>
  </si>
  <si>
    <t>80926707416</t>
  </si>
  <si>
    <t xml:space="preserve">UDRUGA SLOBODNI FILOZOFSKI </t>
  </si>
  <si>
    <t>65029395487</t>
  </si>
  <si>
    <t xml:space="preserve">UDRUGA SPORTS LIFE </t>
  </si>
  <si>
    <t>18191721639</t>
  </si>
  <si>
    <t xml:space="preserve">UDRUGA STUDENATA-ZIHER </t>
  </si>
  <si>
    <t>KAŠINA</t>
  </si>
  <si>
    <t>40705327288</t>
  </si>
  <si>
    <t xml:space="preserve">UDRUGA TRIS </t>
  </si>
  <si>
    <t>50741067371</t>
  </si>
  <si>
    <t xml:space="preserve">UDRUGA U IME OBITELJI </t>
  </si>
  <si>
    <t>27741674988</t>
  </si>
  <si>
    <t xml:space="preserve">UDRUGA ZA MEDIJSKO PROMICANJE ISTINE - PROMISE </t>
  </si>
  <si>
    <t>76258319243</t>
  </si>
  <si>
    <t xml:space="preserve">UDRUGA ZA MULTIMEDIJALNO IZRAŽAVANJE JEŽ </t>
  </si>
  <si>
    <t>05671263484</t>
  </si>
  <si>
    <t xml:space="preserve">UDRUGA ZA NEZAVISNU MEDIJSKU KULTURU </t>
  </si>
  <si>
    <t>27876338953</t>
  </si>
  <si>
    <t xml:space="preserve">UDRUGA ZA RAZVOJ KULTURE TOČKA KULTURE </t>
  </si>
  <si>
    <t>50212275892</t>
  </si>
  <si>
    <t xml:space="preserve">UMJETNIČKA ORGANIZACIJA METROPOLIS </t>
  </si>
  <si>
    <t>05311656188</t>
  </si>
  <si>
    <t xml:space="preserve">TELESKOP MEDIA-UDRUGA ZA ZAŠTITU SLOBODE GOVORA... </t>
  </si>
  <si>
    <t>85221036911</t>
  </si>
  <si>
    <t>SVEUČILIŠTE U DUBROVNIKU UNIDU RADIO</t>
  </si>
  <si>
    <t>01338491514</t>
  </si>
  <si>
    <t>3691 - Tekući prijenosi između proračunskih korisnika istog proračuna</t>
  </si>
  <si>
    <t xml:space="preserve">SPORTSKI RIB.KLUB BIG GAME CROATIA </t>
  </si>
  <si>
    <t>84899479039</t>
  </si>
  <si>
    <t>SRPSKO PRIVREDNO DRUŠTVO PRIVREDNIK</t>
  </si>
  <si>
    <t xml:space="preserve">PROSTOR RODNE I MEDIJSKE KULTURE- K-ZONA </t>
  </si>
  <si>
    <t>84963670423</t>
  </si>
  <si>
    <t xml:space="preserve">NET RADIO </t>
  </si>
  <si>
    <t>59973313778</t>
  </si>
  <si>
    <t xml:space="preserve">PROCES - UDRUGA ZA PROMICANJE QUEER KULTURE </t>
  </si>
  <si>
    <t>21783583867</t>
  </si>
  <si>
    <t>SAVEZ ROMA U RH "KALI SARA"</t>
  </si>
  <si>
    <t>67945038185</t>
  </si>
  <si>
    <t>SAVEZ UDRUGA ROJCA</t>
  </si>
  <si>
    <t>79571628324</t>
  </si>
  <si>
    <t>ŽUPANIJSKA LIGA PROTIV RAKA-SPLIT</t>
  </si>
  <si>
    <t>71692007850</t>
  </si>
  <si>
    <t xml:space="preserve">ZAJEDNIČKO VIJEĆE OPĆINA VUKOVAR </t>
  </si>
  <si>
    <t>VUKOVAR</t>
  </si>
  <si>
    <t>82238923898</t>
  </si>
  <si>
    <t>UKUPNO 06-2025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</si>
</sst>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[$€-1]"/>
    <numFmt numFmtId="165" formatCode="#,##0.00\ [$€-1];[Red]\-#,##0.00\ [$€-1]"/>
  </numFmts>
  <fonts count="4" x14ac:knownFonts="1">
    <font>
      <sz val="10"/>
      <color theme="1"/>
      <name val="Verdana"/>
      <family val="2"/>
      <charset val="238"/>
    </font>
    <font>
      <b/>
      <sz val="12"/>
      <name val="Verdana"/>
      <family val="2"/>
      <charset val="238"/>
    </font>
    <font>
      <sz val="10"/>
      <name val="Verdana"/>
      <family val="2"/>
      <charset val="238"/>
    </font>
    <font>
      <b/>
      <sz val="10"/>
      <name val="Verdan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1" xfId="0" applyFont="1" applyBorder="1" applyAlignment="1">
      <alignment horizontal="left"/>
    </xf>
    <xf numFmtId="0" fontId="2" fillId="0" borderId="1" xfId="0" applyFont="1" applyBorder="1"/>
    <xf numFmtId="164" fontId="2" fillId="0" borderId="1" xfId="0" applyNumberFormat="1" applyFont="1" applyBorder="1"/>
    <xf numFmtId="0" fontId="2" fillId="0" borderId="1" xfId="0" applyFont="1" applyBorder="1" applyAlignment="1">
      <alignment wrapText="1"/>
    </xf>
    <xf numFmtId="0" fontId="2" fillId="0" borderId="0" xfId="0" applyFont="1"/>
    <xf numFmtId="0" fontId="3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wrapText="1"/>
    </xf>
    <xf numFmtId="164" fontId="2" fillId="0" borderId="0" xfId="0" applyNumberFormat="1" applyFont="1"/>
    <xf numFmtId="0" fontId="2" fillId="0" borderId="0" xfId="0" applyFont="1" applyAlignment="1">
      <alignment wrapText="1"/>
    </xf>
    <xf numFmtId="165" fontId="2" fillId="0" borderId="1" xfId="0" applyNumberFormat="1" applyFont="1" applyBorder="1" applyAlignment="1">
      <alignment horizontal="right" vertical="top" wrapText="1"/>
    </xf>
    <xf numFmtId="164" fontId="2" fillId="0" borderId="1" xfId="0" applyNumberFormat="1" applyFont="1" applyFill="1" applyBorder="1" applyAlignment="1">
      <alignment horizontal="right" vertical="top" wrapText="1"/>
    </xf>
    <xf numFmtId="0" fontId="2" fillId="2" borderId="1" xfId="0" applyFont="1" applyFill="1" applyBorder="1"/>
    <xf numFmtId="0" fontId="2" fillId="2" borderId="1" xfId="0" applyFont="1" applyFill="1" applyBorder="1" applyAlignment="1">
      <alignment wrapText="1"/>
    </xf>
    <xf numFmtId="0" fontId="3" fillId="2" borderId="1" xfId="0" applyFont="1" applyFill="1" applyBorder="1"/>
    <xf numFmtId="164" fontId="3" fillId="2" borderId="1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A81439-08B4-4360-B383-C8FC2BDB1204}">
  <dimension ref="A1:E275"/>
  <sheetViews>
    <sheetView tabSelected="1" topLeftCell="A232" workbookViewId="0">
      <selection activeCell="C290" sqref="C290"/>
    </sheetView>
  </sheetViews>
  <sheetFormatPr defaultRowHeight="12.75" x14ac:dyDescent="0.2"/>
  <cols>
    <col min="1" max="1" width="52.5" style="5" customWidth="1"/>
    <col min="2" max="2" width="19.125" style="5" customWidth="1"/>
    <col min="3" max="3" width="11.875" style="5" bestFit="1" customWidth="1"/>
    <col min="4" max="4" width="15" style="12" bestFit="1" customWidth="1"/>
    <col min="5" max="5" width="65.25" style="13" customWidth="1"/>
    <col min="6" max="255" width="9" style="5"/>
    <col min="256" max="256" width="48.625" style="5" customWidth="1"/>
    <col min="257" max="257" width="13.25" style="5" bestFit="1" customWidth="1"/>
    <col min="258" max="258" width="15.5" style="5" customWidth="1"/>
    <col min="259" max="259" width="13.25" style="5" bestFit="1" customWidth="1"/>
    <col min="260" max="260" width="47.125" style="5" customWidth="1"/>
    <col min="261" max="261" width="86" style="5" customWidth="1"/>
    <col min="262" max="511" width="9" style="5"/>
    <col min="512" max="512" width="48.625" style="5" customWidth="1"/>
    <col min="513" max="513" width="13.25" style="5" bestFit="1" customWidth="1"/>
    <col min="514" max="514" width="15.5" style="5" customWidth="1"/>
    <col min="515" max="515" width="13.25" style="5" bestFit="1" customWidth="1"/>
    <col min="516" max="516" width="47.125" style="5" customWidth="1"/>
    <col min="517" max="517" width="86" style="5" customWidth="1"/>
    <col min="518" max="767" width="9" style="5"/>
    <col min="768" max="768" width="48.625" style="5" customWidth="1"/>
    <col min="769" max="769" width="13.25" style="5" bestFit="1" customWidth="1"/>
    <col min="770" max="770" width="15.5" style="5" customWidth="1"/>
    <col min="771" max="771" width="13.25" style="5" bestFit="1" customWidth="1"/>
    <col min="772" max="772" width="47.125" style="5" customWidth="1"/>
    <col min="773" max="773" width="86" style="5" customWidth="1"/>
    <col min="774" max="1023" width="9" style="5"/>
    <col min="1024" max="1024" width="48.625" style="5" customWidth="1"/>
    <col min="1025" max="1025" width="13.25" style="5" bestFit="1" customWidth="1"/>
    <col min="1026" max="1026" width="15.5" style="5" customWidth="1"/>
    <col min="1027" max="1027" width="13.25" style="5" bestFit="1" customWidth="1"/>
    <col min="1028" max="1028" width="47.125" style="5" customWidth="1"/>
    <col min="1029" max="1029" width="86" style="5" customWidth="1"/>
    <col min="1030" max="1279" width="9" style="5"/>
    <col min="1280" max="1280" width="48.625" style="5" customWidth="1"/>
    <col min="1281" max="1281" width="13.25" style="5" bestFit="1" customWidth="1"/>
    <col min="1282" max="1282" width="15.5" style="5" customWidth="1"/>
    <col min="1283" max="1283" width="13.25" style="5" bestFit="1" customWidth="1"/>
    <col min="1284" max="1284" width="47.125" style="5" customWidth="1"/>
    <col min="1285" max="1285" width="86" style="5" customWidth="1"/>
    <col min="1286" max="1535" width="9" style="5"/>
    <col min="1536" max="1536" width="48.625" style="5" customWidth="1"/>
    <col min="1537" max="1537" width="13.25" style="5" bestFit="1" customWidth="1"/>
    <col min="1538" max="1538" width="15.5" style="5" customWidth="1"/>
    <col min="1539" max="1539" width="13.25" style="5" bestFit="1" customWidth="1"/>
    <col min="1540" max="1540" width="47.125" style="5" customWidth="1"/>
    <col min="1541" max="1541" width="86" style="5" customWidth="1"/>
    <col min="1542" max="1791" width="9" style="5"/>
    <col min="1792" max="1792" width="48.625" style="5" customWidth="1"/>
    <col min="1793" max="1793" width="13.25" style="5" bestFit="1" customWidth="1"/>
    <col min="1794" max="1794" width="15.5" style="5" customWidth="1"/>
    <col min="1795" max="1795" width="13.25" style="5" bestFit="1" customWidth="1"/>
    <col min="1796" max="1796" width="47.125" style="5" customWidth="1"/>
    <col min="1797" max="1797" width="86" style="5" customWidth="1"/>
    <col min="1798" max="2047" width="9" style="5"/>
    <col min="2048" max="2048" width="48.625" style="5" customWidth="1"/>
    <col min="2049" max="2049" width="13.25" style="5" bestFit="1" customWidth="1"/>
    <col min="2050" max="2050" width="15.5" style="5" customWidth="1"/>
    <col min="2051" max="2051" width="13.25" style="5" bestFit="1" customWidth="1"/>
    <col min="2052" max="2052" width="47.125" style="5" customWidth="1"/>
    <col min="2053" max="2053" width="86" style="5" customWidth="1"/>
    <col min="2054" max="2303" width="9" style="5"/>
    <col min="2304" max="2304" width="48.625" style="5" customWidth="1"/>
    <col min="2305" max="2305" width="13.25" style="5" bestFit="1" customWidth="1"/>
    <col min="2306" max="2306" width="15.5" style="5" customWidth="1"/>
    <col min="2307" max="2307" width="13.25" style="5" bestFit="1" customWidth="1"/>
    <col min="2308" max="2308" width="47.125" style="5" customWidth="1"/>
    <col min="2309" max="2309" width="86" style="5" customWidth="1"/>
    <col min="2310" max="2559" width="9" style="5"/>
    <col min="2560" max="2560" width="48.625" style="5" customWidth="1"/>
    <col min="2561" max="2561" width="13.25" style="5" bestFit="1" customWidth="1"/>
    <col min="2562" max="2562" width="15.5" style="5" customWidth="1"/>
    <col min="2563" max="2563" width="13.25" style="5" bestFit="1" customWidth="1"/>
    <col min="2564" max="2564" width="47.125" style="5" customWidth="1"/>
    <col min="2565" max="2565" width="86" style="5" customWidth="1"/>
    <col min="2566" max="2815" width="9" style="5"/>
    <col min="2816" max="2816" width="48.625" style="5" customWidth="1"/>
    <col min="2817" max="2817" width="13.25" style="5" bestFit="1" customWidth="1"/>
    <col min="2818" max="2818" width="15.5" style="5" customWidth="1"/>
    <col min="2819" max="2819" width="13.25" style="5" bestFit="1" customWidth="1"/>
    <col min="2820" max="2820" width="47.125" style="5" customWidth="1"/>
    <col min="2821" max="2821" width="86" style="5" customWidth="1"/>
    <col min="2822" max="3071" width="9" style="5"/>
    <col min="3072" max="3072" width="48.625" style="5" customWidth="1"/>
    <col min="3073" max="3073" width="13.25" style="5" bestFit="1" customWidth="1"/>
    <col min="3074" max="3074" width="15.5" style="5" customWidth="1"/>
    <col min="3075" max="3075" width="13.25" style="5" bestFit="1" customWidth="1"/>
    <col min="3076" max="3076" width="47.125" style="5" customWidth="1"/>
    <col min="3077" max="3077" width="86" style="5" customWidth="1"/>
    <col min="3078" max="3327" width="9" style="5"/>
    <col min="3328" max="3328" width="48.625" style="5" customWidth="1"/>
    <col min="3329" max="3329" width="13.25" style="5" bestFit="1" customWidth="1"/>
    <col min="3330" max="3330" width="15.5" style="5" customWidth="1"/>
    <col min="3331" max="3331" width="13.25" style="5" bestFit="1" customWidth="1"/>
    <col min="3332" max="3332" width="47.125" style="5" customWidth="1"/>
    <col min="3333" max="3333" width="86" style="5" customWidth="1"/>
    <col min="3334" max="3583" width="9" style="5"/>
    <col min="3584" max="3584" width="48.625" style="5" customWidth="1"/>
    <col min="3585" max="3585" width="13.25" style="5" bestFit="1" customWidth="1"/>
    <col min="3586" max="3586" width="15.5" style="5" customWidth="1"/>
    <col min="3587" max="3587" width="13.25" style="5" bestFit="1" customWidth="1"/>
    <col min="3588" max="3588" width="47.125" style="5" customWidth="1"/>
    <col min="3589" max="3589" width="86" style="5" customWidth="1"/>
    <col min="3590" max="3839" width="9" style="5"/>
    <col min="3840" max="3840" width="48.625" style="5" customWidth="1"/>
    <col min="3841" max="3841" width="13.25" style="5" bestFit="1" customWidth="1"/>
    <col min="3842" max="3842" width="15.5" style="5" customWidth="1"/>
    <col min="3843" max="3843" width="13.25" style="5" bestFit="1" customWidth="1"/>
    <col min="3844" max="3844" width="47.125" style="5" customWidth="1"/>
    <col min="3845" max="3845" width="86" style="5" customWidth="1"/>
    <col min="3846" max="4095" width="9" style="5"/>
    <col min="4096" max="4096" width="48.625" style="5" customWidth="1"/>
    <col min="4097" max="4097" width="13.25" style="5" bestFit="1" customWidth="1"/>
    <col min="4098" max="4098" width="15.5" style="5" customWidth="1"/>
    <col min="4099" max="4099" width="13.25" style="5" bestFit="1" customWidth="1"/>
    <col min="4100" max="4100" width="47.125" style="5" customWidth="1"/>
    <col min="4101" max="4101" width="86" style="5" customWidth="1"/>
    <col min="4102" max="4351" width="9" style="5"/>
    <col min="4352" max="4352" width="48.625" style="5" customWidth="1"/>
    <col min="4353" max="4353" width="13.25" style="5" bestFit="1" customWidth="1"/>
    <col min="4354" max="4354" width="15.5" style="5" customWidth="1"/>
    <col min="4355" max="4355" width="13.25" style="5" bestFit="1" customWidth="1"/>
    <col min="4356" max="4356" width="47.125" style="5" customWidth="1"/>
    <col min="4357" max="4357" width="86" style="5" customWidth="1"/>
    <col min="4358" max="4607" width="9" style="5"/>
    <col min="4608" max="4608" width="48.625" style="5" customWidth="1"/>
    <col min="4609" max="4609" width="13.25" style="5" bestFit="1" customWidth="1"/>
    <col min="4610" max="4610" width="15.5" style="5" customWidth="1"/>
    <col min="4611" max="4611" width="13.25" style="5" bestFit="1" customWidth="1"/>
    <col min="4612" max="4612" width="47.125" style="5" customWidth="1"/>
    <col min="4613" max="4613" width="86" style="5" customWidth="1"/>
    <col min="4614" max="4863" width="9" style="5"/>
    <col min="4864" max="4864" width="48.625" style="5" customWidth="1"/>
    <col min="4865" max="4865" width="13.25" style="5" bestFit="1" customWidth="1"/>
    <col min="4866" max="4866" width="15.5" style="5" customWidth="1"/>
    <col min="4867" max="4867" width="13.25" style="5" bestFit="1" customWidth="1"/>
    <col min="4868" max="4868" width="47.125" style="5" customWidth="1"/>
    <col min="4869" max="4869" width="86" style="5" customWidth="1"/>
    <col min="4870" max="5119" width="9" style="5"/>
    <col min="5120" max="5120" width="48.625" style="5" customWidth="1"/>
    <col min="5121" max="5121" width="13.25" style="5" bestFit="1" customWidth="1"/>
    <col min="5122" max="5122" width="15.5" style="5" customWidth="1"/>
    <col min="5123" max="5123" width="13.25" style="5" bestFit="1" customWidth="1"/>
    <col min="5124" max="5124" width="47.125" style="5" customWidth="1"/>
    <col min="5125" max="5125" width="86" style="5" customWidth="1"/>
    <col min="5126" max="5375" width="9" style="5"/>
    <col min="5376" max="5376" width="48.625" style="5" customWidth="1"/>
    <col min="5377" max="5377" width="13.25" style="5" bestFit="1" customWidth="1"/>
    <col min="5378" max="5378" width="15.5" style="5" customWidth="1"/>
    <col min="5379" max="5379" width="13.25" style="5" bestFit="1" customWidth="1"/>
    <col min="5380" max="5380" width="47.125" style="5" customWidth="1"/>
    <col min="5381" max="5381" width="86" style="5" customWidth="1"/>
    <col min="5382" max="5631" width="9" style="5"/>
    <col min="5632" max="5632" width="48.625" style="5" customWidth="1"/>
    <col min="5633" max="5633" width="13.25" style="5" bestFit="1" customWidth="1"/>
    <col min="5634" max="5634" width="15.5" style="5" customWidth="1"/>
    <col min="5635" max="5635" width="13.25" style="5" bestFit="1" customWidth="1"/>
    <col min="5636" max="5636" width="47.125" style="5" customWidth="1"/>
    <col min="5637" max="5637" width="86" style="5" customWidth="1"/>
    <col min="5638" max="5887" width="9" style="5"/>
    <col min="5888" max="5888" width="48.625" style="5" customWidth="1"/>
    <col min="5889" max="5889" width="13.25" style="5" bestFit="1" customWidth="1"/>
    <col min="5890" max="5890" width="15.5" style="5" customWidth="1"/>
    <col min="5891" max="5891" width="13.25" style="5" bestFit="1" customWidth="1"/>
    <col min="5892" max="5892" width="47.125" style="5" customWidth="1"/>
    <col min="5893" max="5893" width="86" style="5" customWidth="1"/>
    <col min="5894" max="6143" width="9" style="5"/>
    <col min="6144" max="6144" width="48.625" style="5" customWidth="1"/>
    <col min="6145" max="6145" width="13.25" style="5" bestFit="1" customWidth="1"/>
    <col min="6146" max="6146" width="15.5" style="5" customWidth="1"/>
    <col min="6147" max="6147" width="13.25" style="5" bestFit="1" customWidth="1"/>
    <col min="6148" max="6148" width="47.125" style="5" customWidth="1"/>
    <col min="6149" max="6149" width="86" style="5" customWidth="1"/>
    <col min="6150" max="6399" width="9" style="5"/>
    <col min="6400" max="6400" width="48.625" style="5" customWidth="1"/>
    <col min="6401" max="6401" width="13.25" style="5" bestFit="1" customWidth="1"/>
    <col min="6402" max="6402" width="15.5" style="5" customWidth="1"/>
    <col min="6403" max="6403" width="13.25" style="5" bestFit="1" customWidth="1"/>
    <col min="6404" max="6404" width="47.125" style="5" customWidth="1"/>
    <col min="6405" max="6405" width="86" style="5" customWidth="1"/>
    <col min="6406" max="6655" width="9" style="5"/>
    <col min="6656" max="6656" width="48.625" style="5" customWidth="1"/>
    <col min="6657" max="6657" width="13.25" style="5" bestFit="1" customWidth="1"/>
    <col min="6658" max="6658" width="15.5" style="5" customWidth="1"/>
    <col min="6659" max="6659" width="13.25" style="5" bestFit="1" customWidth="1"/>
    <col min="6660" max="6660" width="47.125" style="5" customWidth="1"/>
    <col min="6661" max="6661" width="86" style="5" customWidth="1"/>
    <col min="6662" max="6911" width="9" style="5"/>
    <col min="6912" max="6912" width="48.625" style="5" customWidth="1"/>
    <col min="6913" max="6913" width="13.25" style="5" bestFit="1" customWidth="1"/>
    <col min="6914" max="6914" width="15.5" style="5" customWidth="1"/>
    <col min="6915" max="6915" width="13.25" style="5" bestFit="1" customWidth="1"/>
    <col min="6916" max="6916" width="47.125" style="5" customWidth="1"/>
    <col min="6917" max="6917" width="86" style="5" customWidth="1"/>
    <col min="6918" max="7167" width="9" style="5"/>
    <col min="7168" max="7168" width="48.625" style="5" customWidth="1"/>
    <col min="7169" max="7169" width="13.25" style="5" bestFit="1" customWidth="1"/>
    <col min="7170" max="7170" width="15.5" style="5" customWidth="1"/>
    <col min="7171" max="7171" width="13.25" style="5" bestFit="1" customWidth="1"/>
    <col min="7172" max="7172" width="47.125" style="5" customWidth="1"/>
    <col min="7173" max="7173" width="86" style="5" customWidth="1"/>
    <col min="7174" max="7423" width="9" style="5"/>
    <col min="7424" max="7424" width="48.625" style="5" customWidth="1"/>
    <col min="7425" max="7425" width="13.25" style="5" bestFit="1" customWidth="1"/>
    <col min="7426" max="7426" width="15.5" style="5" customWidth="1"/>
    <col min="7427" max="7427" width="13.25" style="5" bestFit="1" customWidth="1"/>
    <col min="7428" max="7428" width="47.125" style="5" customWidth="1"/>
    <col min="7429" max="7429" width="86" style="5" customWidth="1"/>
    <col min="7430" max="7679" width="9" style="5"/>
    <col min="7680" max="7680" width="48.625" style="5" customWidth="1"/>
    <col min="7681" max="7681" width="13.25" style="5" bestFit="1" customWidth="1"/>
    <col min="7682" max="7682" width="15.5" style="5" customWidth="1"/>
    <col min="7683" max="7683" width="13.25" style="5" bestFit="1" customWidth="1"/>
    <col min="7684" max="7684" width="47.125" style="5" customWidth="1"/>
    <col min="7685" max="7685" width="86" style="5" customWidth="1"/>
    <col min="7686" max="7935" width="9" style="5"/>
    <col min="7936" max="7936" width="48.625" style="5" customWidth="1"/>
    <col min="7937" max="7937" width="13.25" style="5" bestFit="1" customWidth="1"/>
    <col min="7938" max="7938" width="15.5" style="5" customWidth="1"/>
    <col min="7939" max="7939" width="13.25" style="5" bestFit="1" customWidth="1"/>
    <col min="7940" max="7940" width="47.125" style="5" customWidth="1"/>
    <col min="7941" max="7941" width="86" style="5" customWidth="1"/>
    <col min="7942" max="8191" width="9" style="5"/>
    <col min="8192" max="8192" width="48.625" style="5" customWidth="1"/>
    <col min="8193" max="8193" width="13.25" style="5" bestFit="1" customWidth="1"/>
    <col min="8194" max="8194" width="15.5" style="5" customWidth="1"/>
    <col min="8195" max="8195" width="13.25" style="5" bestFit="1" customWidth="1"/>
    <col min="8196" max="8196" width="47.125" style="5" customWidth="1"/>
    <col min="8197" max="8197" width="86" style="5" customWidth="1"/>
    <col min="8198" max="8447" width="9" style="5"/>
    <col min="8448" max="8448" width="48.625" style="5" customWidth="1"/>
    <col min="8449" max="8449" width="13.25" style="5" bestFit="1" customWidth="1"/>
    <col min="8450" max="8450" width="15.5" style="5" customWidth="1"/>
    <col min="8451" max="8451" width="13.25" style="5" bestFit="1" customWidth="1"/>
    <col min="8452" max="8452" width="47.125" style="5" customWidth="1"/>
    <col min="8453" max="8453" width="86" style="5" customWidth="1"/>
    <col min="8454" max="8703" width="9" style="5"/>
    <col min="8704" max="8704" width="48.625" style="5" customWidth="1"/>
    <col min="8705" max="8705" width="13.25" style="5" bestFit="1" customWidth="1"/>
    <col min="8706" max="8706" width="15.5" style="5" customWidth="1"/>
    <col min="8707" max="8707" width="13.25" style="5" bestFit="1" customWidth="1"/>
    <col min="8708" max="8708" width="47.125" style="5" customWidth="1"/>
    <col min="8709" max="8709" width="86" style="5" customWidth="1"/>
    <col min="8710" max="8959" width="9" style="5"/>
    <col min="8960" max="8960" width="48.625" style="5" customWidth="1"/>
    <col min="8961" max="8961" width="13.25" style="5" bestFit="1" customWidth="1"/>
    <col min="8962" max="8962" width="15.5" style="5" customWidth="1"/>
    <col min="8963" max="8963" width="13.25" style="5" bestFit="1" customWidth="1"/>
    <col min="8964" max="8964" width="47.125" style="5" customWidth="1"/>
    <col min="8965" max="8965" width="86" style="5" customWidth="1"/>
    <col min="8966" max="9215" width="9" style="5"/>
    <col min="9216" max="9216" width="48.625" style="5" customWidth="1"/>
    <col min="9217" max="9217" width="13.25" style="5" bestFit="1" customWidth="1"/>
    <col min="9218" max="9218" width="15.5" style="5" customWidth="1"/>
    <col min="9219" max="9219" width="13.25" style="5" bestFit="1" customWidth="1"/>
    <col min="9220" max="9220" width="47.125" style="5" customWidth="1"/>
    <col min="9221" max="9221" width="86" style="5" customWidth="1"/>
    <col min="9222" max="9471" width="9" style="5"/>
    <col min="9472" max="9472" width="48.625" style="5" customWidth="1"/>
    <col min="9473" max="9473" width="13.25" style="5" bestFit="1" customWidth="1"/>
    <col min="9474" max="9474" width="15.5" style="5" customWidth="1"/>
    <col min="9475" max="9475" width="13.25" style="5" bestFit="1" customWidth="1"/>
    <col min="9476" max="9476" width="47.125" style="5" customWidth="1"/>
    <col min="9477" max="9477" width="86" style="5" customWidth="1"/>
    <col min="9478" max="9727" width="9" style="5"/>
    <col min="9728" max="9728" width="48.625" style="5" customWidth="1"/>
    <col min="9729" max="9729" width="13.25" style="5" bestFit="1" customWidth="1"/>
    <col min="9730" max="9730" width="15.5" style="5" customWidth="1"/>
    <col min="9731" max="9731" width="13.25" style="5" bestFit="1" customWidth="1"/>
    <col min="9732" max="9732" width="47.125" style="5" customWidth="1"/>
    <col min="9733" max="9733" width="86" style="5" customWidth="1"/>
    <col min="9734" max="9983" width="9" style="5"/>
    <col min="9984" max="9984" width="48.625" style="5" customWidth="1"/>
    <col min="9985" max="9985" width="13.25" style="5" bestFit="1" customWidth="1"/>
    <col min="9986" max="9986" width="15.5" style="5" customWidth="1"/>
    <col min="9987" max="9987" width="13.25" style="5" bestFit="1" customWidth="1"/>
    <col min="9988" max="9988" width="47.125" style="5" customWidth="1"/>
    <col min="9989" max="9989" width="86" style="5" customWidth="1"/>
    <col min="9990" max="10239" width="9" style="5"/>
    <col min="10240" max="10240" width="48.625" style="5" customWidth="1"/>
    <col min="10241" max="10241" width="13.25" style="5" bestFit="1" customWidth="1"/>
    <col min="10242" max="10242" width="15.5" style="5" customWidth="1"/>
    <col min="10243" max="10243" width="13.25" style="5" bestFit="1" customWidth="1"/>
    <col min="10244" max="10244" width="47.125" style="5" customWidth="1"/>
    <col min="10245" max="10245" width="86" style="5" customWidth="1"/>
    <col min="10246" max="10495" width="9" style="5"/>
    <col min="10496" max="10496" width="48.625" style="5" customWidth="1"/>
    <col min="10497" max="10497" width="13.25" style="5" bestFit="1" customWidth="1"/>
    <col min="10498" max="10498" width="15.5" style="5" customWidth="1"/>
    <col min="10499" max="10499" width="13.25" style="5" bestFit="1" customWidth="1"/>
    <col min="10500" max="10500" width="47.125" style="5" customWidth="1"/>
    <col min="10501" max="10501" width="86" style="5" customWidth="1"/>
    <col min="10502" max="10751" width="9" style="5"/>
    <col min="10752" max="10752" width="48.625" style="5" customWidth="1"/>
    <col min="10753" max="10753" width="13.25" style="5" bestFit="1" customWidth="1"/>
    <col min="10754" max="10754" width="15.5" style="5" customWidth="1"/>
    <col min="10755" max="10755" width="13.25" style="5" bestFit="1" customWidth="1"/>
    <col min="10756" max="10756" width="47.125" style="5" customWidth="1"/>
    <col min="10757" max="10757" width="86" style="5" customWidth="1"/>
    <col min="10758" max="11007" width="9" style="5"/>
    <col min="11008" max="11008" width="48.625" style="5" customWidth="1"/>
    <col min="11009" max="11009" width="13.25" style="5" bestFit="1" customWidth="1"/>
    <col min="11010" max="11010" width="15.5" style="5" customWidth="1"/>
    <col min="11011" max="11011" width="13.25" style="5" bestFit="1" customWidth="1"/>
    <col min="11012" max="11012" width="47.125" style="5" customWidth="1"/>
    <col min="11013" max="11013" width="86" style="5" customWidth="1"/>
    <col min="11014" max="11263" width="9" style="5"/>
    <col min="11264" max="11264" width="48.625" style="5" customWidth="1"/>
    <col min="11265" max="11265" width="13.25" style="5" bestFit="1" customWidth="1"/>
    <col min="11266" max="11266" width="15.5" style="5" customWidth="1"/>
    <col min="11267" max="11267" width="13.25" style="5" bestFit="1" customWidth="1"/>
    <col min="11268" max="11268" width="47.125" style="5" customWidth="1"/>
    <col min="11269" max="11269" width="86" style="5" customWidth="1"/>
    <col min="11270" max="11519" width="9" style="5"/>
    <col min="11520" max="11520" width="48.625" style="5" customWidth="1"/>
    <col min="11521" max="11521" width="13.25" style="5" bestFit="1" customWidth="1"/>
    <col min="11522" max="11522" width="15.5" style="5" customWidth="1"/>
    <col min="11523" max="11523" width="13.25" style="5" bestFit="1" customWidth="1"/>
    <col min="11524" max="11524" width="47.125" style="5" customWidth="1"/>
    <col min="11525" max="11525" width="86" style="5" customWidth="1"/>
    <col min="11526" max="11775" width="9" style="5"/>
    <col min="11776" max="11776" width="48.625" style="5" customWidth="1"/>
    <col min="11777" max="11777" width="13.25" style="5" bestFit="1" customWidth="1"/>
    <col min="11778" max="11778" width="15.5" style="5" customWidth="1"/>
    <col min="11779" max="11779" width="13.25" style="5" bestFit="1" customWidth="1"/>
    <col min="11780" max="11780" width="47.125" style="5" customWidth="1"/>
    <col min="11781" max="11781" width="86" style="5" customWidth="1"/>
    <col min="11782" max="12031" width="9" style="5"/>
    <col min="12032" max="12032" width="48.625" style="5" customWidth="1"/>
    <col min="12033" max="12033" width="13.25" style="5" bestFit="1" customWidth="1"/>
    <col min="12034" max="12034" width="15.5" style="5" customWidth="1"/>
    <col min="12035" max="12035" width="13.25" style="5" bestFit="1" customWidth="1"/>
    <col min="12036" max="12036" width="47.125" style="5" customWidth="1"/>
    <col min="12037" max="12037" width="86" style="5" customWidth="1"/>
    <col min="12038" max="12287" width="9" style="5"/>
    <col min="12288" max="12288" width="48.625" style="5" customWidth="1"/>
    <col min="12289" max="12289" width="13.25" style="5" bestFit="1" customWidth="1"/>
    <col min="12290" max="12290" width="15.5" style="5" customWidth="1"/>
    <col min="12291" max="12291" width="13.25" style="5" bestFit="1" customWidth="1"/>
    <col min="12292" max="12292" width="47.125" style="5" customWidth="1"/>
    <col min="12293" max="12293" width="86" style="5" customWidth="1"/>
    <col min="12294" max="12543" width="9" style="5"/>
    <col min="12544" max="12544" width="48.625" style="5" customWidth="1"/>
    <col min="12545" max="12545" width="13.25" style="5" bestFit="1" customWidth="1"/>
    <col min="12546" max="12546" width="15.5" style="5" customWidth="1"/>
    <col min="12547" max="12547" width="13.25" style="5" bestFit="1" customWidth="1"/>
    <col min="12548" max="12548" width="47.125" style="5" customWidth="1"/>
    <col min="12549" max="12549" width="86" style="5" customWidth="1"/>
    <col min="12550" max="12799" width="9" style="5"/>
    <col min="12800" max="12800" width="48.625" style="5" customWidth="1"/>
    <col min="12801" max="12801" width="13.25" style="5" bestFit="1" customWidth="1"/>
    <col min="12802" max="12802" width="15.5" style="5" customWidth="1"/>
    <col min="12803" max="12803" width="13.25" style="5" bestFit="1" customWidth="1"/>
    <col min="12804" max="12804" width="47.125" style="5" customWidth="1"/>
    <col min="12805" max="12805" width="86" style="5" customWidth="1"/>
    <col min="12806" max="13055" width="9" style="5"/>
    <col min="13056" max="13056" width="48.625" style="5" customWidth="1"/>
    <col min="13057" max="13057" width="13.25" style="5" bestFit="1" customWidth="1"/>
    <col min="13058" max="13058" width="15.5" style="5" customWidth="1"/>
    <col min="13059" max="13059" width="13.25" style="5" bestFit="1" customWidth="1"/>
    <col min="13060" max="13060" width="47.125" style="5" customWidth="1"/>
    <col min="13061" max="13061" width="86" style="5" customWidth="1"/>
    <col min="13062" max="13311" width="9" style="5"/>
    <col min="13312" max="13312" width="48.625" style="5" customWidth="1"/>
    <col min="13313" max="13313" width="13.25" style="5" bestFit="1" customWidth="1"/>
    <col min="13314" max="13314" width="15.5" style="5" customWidth="1"/>
    <col min="13315" max="13315" width="13.25" style="5" bestFit="1" customWidth="1"/>
    <col min="13316" max="13316" width="47.125" style="5" customWidth="1"/>
    <col min="13317" max="13317" width="86" style="5" customWidth="1"/>
    <col min="13318" max="13567" width="9" style="5"/>
    <col min="13568" max="13568" width="48.625" style="5" customWidth="1"/>
    <col min="13569" max="13569" width="13.25" style="5" bestFit="1" customWidth="1"/>
    <col min="13570" max="13570" width="15.5" style="5" customWidth="1"/>
    <col min="13571" max="13571" width="13.25" style="5" bestFit="1" customWidth="1"/>
    <col min="13572" max="13572" width="47.125" style="5" customWidth="1"/>
    <col min="13573" max="13573" width="86" style="5" customWidth="1"/>
    <col min="13574" max="13823" width="9" style="5"/>
    <col min="13824" max="13824" width="48.625" style="5" customWidth="1"/>
    <col min="13825" max="13825" width="13.25" style="5" bestFit="1" customWidth="1"/>
    <col min="13826" max="13826" width="15.5" style="5" customWidth="1"/>
    <col min="13827" max="13827" width="13.25" style="5" bestFit="1" customWidth="1"/>
    <col min="13828" max="13828" width="47.125" style="5" customWidth="1"/>
    <col min="13829" max="13829" width="86" style="5" customWidth="1"/>
    <col min="13830" max="14079" width="9" style="5"/>
    <col min="14080" max="14080" width="48.625" style="5" customWidth="1"/>
    <col min="14081" max="14081" width="13.25" style="5" bestFit="1" customWidth="1"/>
    <col min="14082" max="14082" width="15.5" style="5" customWidth="1"/>
    <col min="14083" max="14083" width="13.25" style="5" bestFit="1" customWidth="1"/>
    <col min="14084" max="14084" width="47.125" style="5" customWidth="1"/>
    <col min="14085" max="14085" width="86" style="5" customWidth="1"/>
    <col min="14086" max="14335" width="9" style="5"/>
    <col min="14336" max="14336" width="48.625" style="5" customWidth="1"/>
    <col min="14337" max="14337" width="13.25" style="5" bestFit="1" customWidth="1"/>
    <col min="14338" max="14338" width="15.5" style="5" customWidth="1"/>
    <col min="14339" max="14339" width="13.25" style="5" bestFit="1" customWidth="1"/>
    <col min="14340" max="14340" width="47.125" style="5" customWidth="1"/>
    <col min="14341" max="14341" width="86" style="5" customWidth="1"/>
    <col min="14342" max="14591" width="9" style="5"/>
    <col min="14592" max="14592" width="48.625" style="5" customWidth="1"/>
    <col min="14593" max="14593" width="13.25" style="5" bestFit="1" customWidth="1"/>
    <col min="14594" max="14594" width="15.5" style="5" customWidth="1"/>
    <col min="14595" max="14595" width="13.25" style="5" bestFit="1" customWidth="1"/>
    <col min="14596" max="14596" width="47.125" style="5" customWidth="1"/>
    <col min="14597" max="14597" width="86" style="5" customWidth="1"/>
    <col min="14598" max="14847" width="9" style="5"/>
    <col min="14848" max="14848" width="48.625" style="5" customWidth="1"/>
    <col min="14849" max="14849" width="13.25" style="5" bestFit="1" customWidth="1"/>
    <col min="14850" max="14850" width="15.5" style="5" customWidth="1"/>
    <col min="14851" max="14851" width="13.25" style="5" bestFit="1" customWidth="1"/>
    <col min="14852" max="14852" width="47.125" style="5" customWidth="1"/>
    <col min="14853" max="14853" width="86" style="5" customWidth="1"/>
    <col min="14854" max="15103" width="9" style="5"/>
    <col min="15104" max="15104" width="48.625" style="5" customWidth="1"/>
    <col min="15105" max="15105" width="13.25" style="5" bestFit="1" customWidth="1"/>
    <col min="15106" max="15106" width="15.5" style="5" customWidth="1"/>
    <col min="15107" max="15107" width="13.25" style="5" bestFit="1" customWidth="1"/>
    <col min="15108" max="15108" width="47.125" style="5" customWidth="1"/>
    <col min="15109" max="15109" width="86" style="5" customWidth="1"/>
    <col min="15110" max="15359" width="9" style="5"/>
    <col min="15360" max="15360" width="48.625" style="5" customWidth="1"/>
    <col min="15361" max="15361" width="13.25" style="5" bestFit="1" customWidth="1"/>
    <col min="15362" max="15362" width="15.5" style="5" customWidth="1"/>
    <col min="15363" max="15363" width="13.25" style="5" bestFit="1" customWidth="1"/>
    <col min="15364" max="15364" width="47.125" style="5" customWidth="1"/>
    <col min="15365" max="15365" width="86" style="5" customWidth="1"/>
    <col min="15366" max="15615" width="9" style="5"/>
    <col min="15616" max="15616" width="48.625" style="5" customWidth="1"/>
    <col min="15617" max="15617" width="13.25" style="5" bestFit="1" customWidth="1"/>
    <col min="15618" max="15618" width="15.5" style="5" customWidth="1"/>
    <col min="15619" max="15619" width="13.25" style="5" bestFit="1" customWidth="1"/>
    <col min="15620" max="15620" width="47.125" style="5" customWidth="1"/>
    <col min="15621" max="15621" width="86" style="5" customWidth="1"/>
    <col min="15622" max="15871" width="9" style="5"/>
    <col min="15872" max="15872" width="48.625" style="5" customWidth="1"/>
    <col min="15873" max="15873" width="13.25" style="5" bestFit="1" customWidth="1"/>
    <col min="15874" max="15874" width="15.5" style="5" customWidth="1"/>
    <col min="15875" max="15875" width="13.25" style="5" bestFit="1" customWidth="1"/>
    <col min="15876" max="15876" width="47.125" style="5" customWidth="1"/>
    <col min="15877" max="15877" width="86" style="5" customWidth="1"/>
    <col min="15878" max="16127" width="9" style="5"/>
    <col min="16128" max="16128" width="48.625" style="5" customWidth="1"/>
    <col min="16129" max="16129" width="13.25" style="5" bestFit="1" customWidth="1"/>
    <col min="16130" max="16130" width="15.5" style="5" customWidth="1"/>
    <col min="16131" max="16131" width="13.25" style="5" bestFit="1" customWidth="1"/>
    <col min="16132" max="16132" width="47.125" style="5" customWidth="1"/>
    <col min="16133" max="16133" width="86" style="5" customWidth="1"/>
    <col min="16134" max="16384" width="9" style="5"/>
  </cols>
  <sheetData>
    <row r="1" spans="1:5" ht="15" x14ac:dyDescent="0.2">
      <c r="A1" s="1" t="s">
        <v>0</v>
      </c>
      <c r="B1" s="2"/>
      <c r="C1" s="2"/>
      <c r="D1" s="3"/>
      <c r="E1" s="4"/>
    </row>
    <row r="2" spans="1:5" ht="15" x14ac:dyDescent="0.2">
      <c r="A2" s="1" t="s">
        <v>1</v>
      </c>
      <c r="B2" s="2"/>
      <c r="C2" s="2"/>
      <c r="D2" s="3"/>
      <c r="E2" s="4"/>
    </row>
    <row r="3" spans="1:5" ht="15" x14ac:dyDescent="0.2">
      <c r="A3" s="1" t="s">
        <v>2</v>
      </c>
      <c r="B3" s="2"/>
      <c r="C3" s="2"/>
      <c r="D3" s="3"/>
      <c r="E3" s="4"/>
    </row>
    <row r="4" spans="1:5" x14ac:dyDescent="0.2">
      <c r="A4" s="2"/>
      <c r="B4" s="2"/>
      <c r="C4" s="2"/>
      <c r="D4" s="3"/>
      <c r="E4" s="4"/>
    </row>
    <row r="5" spans="1:5" x14ac:dyDescent="0.2">
      <c r="A5" s="2"/>
      <c r="B5" s="2"/>
      <c r="C5" s="2"/>
      <c r="D5" s="3"/>
      <c r="E5" s="4"/>
    </row>
    <row r="6" spans="1:5" x14ac:dyDescent="0.2">
      <c r="A6" s="6" t="s">
        <v>3</v>
      </c>
      <c r="B6" s="7" t="s">
        <v>4</v>
      </c>
      <c r="C6" s="7" t="s">
        <v>5</v>
      </c>
      <c r="D6" s="8" t="s">
        <v>6</v>
      </c>
      <c r="E6" s="7" t="s">
        <v>7</v>
      </c>
    </row>
    <row r="7" spans="1:5" x14ac:dyDescent="0.2">
      <c r="A7" s="9" t="s">
        <v>8</v>
      </c>
      <c r="B7" s="10" t="s">
        <v>8</v>
      </c>
      <c r="C7" s="10" t="s">
        <v>8</v>
      </c>
      <c r="D7" s="15">
        <f>103092.78+118.8+32.2</f>
        <v>103243.78</v>
      </c>
      <c r="E7" s="10" t="s">
        <v>9</v>
      </c>
    </row>
    <row r="8" spans="1:5" x14ac:dyDescent="0.2">
      <c r="A8" s="10" t="s">
        <v>8</v>
      </c>
      <c r="B8" s="10" t="s">
        <v>8</v>
      </c>
      <c r="C8" s="10" t="s">
        <v>8</v>
      </c>
      <c r="D8" s="15">
        <v>2016.97</v>
      </c>
      <c r="E8" s="10" t="s">
        <v>10</v>
      </c>
    </row>
    <row r="9" spans="1:5" x14ac:dyDescent="0.2">
      <c r="A9" s="10"/>
      <c r="B9" s="10"/>
      <c r="C9" s="10"/>
      <c r="D9" s="15">
        <f>1659.25+11250</f>
        <v>12909.25</v>
      </c>
      <c r="E9" s="11" t="s">
        <v>11</v>
      </c>
    </row>
    <row r="10" spans="1:5" x14ac:dyDescent="0.2">
      <c r="A10" s="10" t="s">
        <v>8</v>
      </c>
      <c r="B10" s="10" t="s">
        <v>8</v>
      </c>
      <c r="C10" s="10" t="s">
        <v>8</v>
      </c>
      <c r="D10" s="15">
        <v>17361.87</v>
      </c>
      <c r="E10" s="10" t="s">
        <v>12</v>
      </c>
    </row>
    <row r="11" spans="1:5" x14ac:dyDescent="0.2">
      <c r="A11" s="10" t="s">
        <v>13</v>
      </c>
      <c r="B11" s="10" t="s">
        <v>14</v>
      </c>
      <c r="C11" s="10" t="s">
        <v>15</v>
      </c>
      <c r="D11" s="15">
        <v>203.28</v>
      </c>
      <c r="E11" s="10" t="s">
        <v>16</v>
      </c>
    </row>
    <row r="12" spans="1:5" x14ac:dyDescent="0.2">
      <c r="A12" s="10" t="s">
        <v>8</v>
      </c>
      <c r="B12" s="10" t="s">
        <v>8</v>
      </c>
      <c r="C12" s="10" t="s">
        <v>8</v>
      </c>
      <c r="D12" s="15">
        <f>310.8+565.09+148.6+45+80+243+80+80+777.8+35.26</f>
        <v>2365.5500000000002</v>
      </c>
      <c r="E12" s="10" t="s">
        <v>16</v>
      </c>
    </row>
    <row r="13" spans="1:5" x14ac:dyDescent="0.2">
      <c r="A13" s="10" t="s">
        <v>8</v>
      </c>
      <c r="B13" s="10" t="s">
        <v>8</v>
      </c>
      <c r="C13" s="10" t="s">
        <v>8</v>
      </c>
      <c r="D13" s="15">
        <v>1084.22</v>
      </c>
      <c r="E13" s="10" t="s">
        <v>17</v>
      </c>
    </row>
    <row r="14" spans="1:5" x14ac:dyDescent="0.2">
      <c r="A14" s="10" t="s">
        <v>8</v>
      </c>
      <c r="B14" s="10" t="s">
        <v>8</v>
      </c>
      <c r="C14" s="10" t="s">
        <v>8</v>
      </c>
      <c r="D14" s="15">
        <v>29.22</v>
      </c>
      <c r="E14" s="10" t="s">
        <v>18</v>
      </c>
    </row>
    <row r="15" spans="1:5" x14ac:dyDescent="0.2">
      <c r="A15" s="10" t="s">
        <v>19</v>
      </c>
      <c r="B15" s="10" t="s">
        <v>14</v>
      </c>
      <c r="C15" s="10" t="s">
        <v>20</v>
      </c>
      <c r="D15" s="15">
        <v>120</v>
      </c>
      <c r="E15" s="10" t="s">
        <v>18</v>
      </c>
    </row>
    <row r="16" spans="1:5" x14ac:dyDescent="0.2">
      <c r="A16" s="10" t="s">
        <v>21</v>
      </c>
      <c r="B16" s="10" t="s">
        <v>22</v>
      </c>
      <c r="C16" s="10" t="s">
        <v>23</v>
      </c>
      <c r="D16" s="15">
        <v>192.86</v>
      </c>
      <c r="E16" s="10" t="s">
        <v>18</v>
      </c>
    </row>
    <row r="17" spans="1:5" x14ac:dyDescent="0.2">
      <c r="A17" s="10" t="s">
        <v>24</v>
      </c>
      <c r="B17" s="10" t="s">
        <v>25</v>
      </c>
      <c r="C17" s="10" t="s">
        <v>26</v>
      </c>
      <c r="D17" s="15">
        <v>226.51</v>
      </c>
      <c r="E17" s="10" t="s">
        <v>18</v>
      </c>
    </row>
    <row r="18" spans="1:5" x14ac:dyDescent="0.2">
      <c r="A18" s="10" t="s">
        <v>27</v>
      </c>
      <c r="B18" s="10" t="s">
        <v>14</v>
      </c>
      <c r="C18" s="10" t="s">
        <v>28</v>
      </c>
      <c r="D18" s="15">
        <v>319</v>
      </c>
      <c r="E18" s="10" t="s">
        <v>18</v>
      </c>
    </row>
    <row r="19" spans="1:5" x14ac:dyDescent="0.2">
      <c r="A19" s="10" t="s">
        <v>29</v>
      </c>
      <c r="B19" s="10" t="s">
        <v>14</v>
      </c>
      <c r="C19" s="10" t="s">
        <v>30</v>
      </c>
      <c r="D19" s="15">
        <v>377.43</v>
      </c>
      <c r="E19" s="10" t="s">
        <v>18</v>
      </c>
    </row>
    <row r="20" spans="1:5" x14ac:dyDescent="0.2">
      <c r="A20" s="10" t="s">
        <v>31</v>
      </c>
      <c r="B20" s="10" t="s">
        <v>14</v>
      </c>
      <c r="C20" s="10" t="s">
        <v>32</v>
      </c>
      <c r="D20" s="15">
        <v>36.86</v>
      </c>
      <c r="E20" s="10" t="s">
        <v>18</v>
      </c>
    </row>
    <row r="21" spans="1:5" x14ac:dyDescent="0.2">
      <c r="A21" s="10" t="s">
        <v>13</v>
      </c>
      <c r="B21" s="10" t="s">
        <v>14</v>
      </c>
      <c r="C21" s="10" t="s">
        <v>15</v>
      </c>
      <c r="D21" s="15">
        <v>188.11</v>
      </c>
      <c r="E21" s="10" t="s">
        <v>18</v>
      </c>
    </row>
    <row r="22" spans="1:5" x14ac:dyDescent="0.2">
      <c r="A22" s="10" t="s">
        <v>33</v>
      </c>
      <c r="B22" s="10" t="s">
        <v>14</v>
      </c>
      <c r="C22" s="10" t="s">
        <v>34</v>
      </c>
      <c r="D22" s="15">
        <f>128.86+90.05</f>
        <v>218.91000000000003</v>
      </c>
      <c r="E22" s="10" t="s">
        <v>35</v>
      </c>
    </row>
    <row r="23" spans="1:5" x14ac:dyDescent="0.2">
      <c r="A23" s="10" t="s">
        <v>36</v>
      </c>
      <c r="B23" s="10" t="s">
        <v>14</v>
      </c>
      <c r="C23" s="10" t="s">
        <v>37</v>
      </c>
      <c r="D23" s="15">
        <v>12.01</v>
      </c>
      <c r="E23" s="10" t="s">
        <v>38</v>
      </c>
    </row>
    <row r="24" spans="1:5" x14ac:dyDescent="0.2">
      <c r="A24" s="10" t="s">
        <v>39</v>
      </c>
      <c r="B24" s="10" t="s">
        <v>25</v>
      </c>
      <c r="C24" s="10" t="s">
        <v>40</v>
      </c>
      <c r="D24" s="15">
        <v>832.67</v>
      </c>
      <c r="E24" s="10" t="s">
        <v>38</v>
      </c>
    </row>
    <row r="25" spans="1:5" x14ac:dyDescent="0.2">
      <c r="A25" s="10" t="s">
        <v>41</v>
      </c>
      <c r="B25" s="10" t="s">
        <v>22</v>
      </c>
      <c r="C25" s="10" t="s">
        <v>42</v>
      </c>
      <c r="D25" s="15">
        <f>1191.61-118.8+35.71+780.09</f>
        <v>1888.6100000000001</v>
      </c>
      <c r="E25" s="10" t="s">
        <v>38</v>
      </c>
    </row>
    <row r="26" spans="1:5" x14ac:dyDescent="0.2">
      <c r="A26" s="10" t="s">
        <v>8</v>
      </c>
      <c r="B26" s="10" t="s">
        <v>8</v>
      </c>
      <c r="C26" s="10" t="s">
        <v>8</v>
      </c>
      <c r="D26" s="15">
        <v>44.31</v>
      </c>
      <c r="E26" s="10" t="s">
        <v>38</v>
      </c>
    </row>
    <row r="27" spans="1:5" x14ac:dyDescent="0.2">
      <c r="A27" s="10" t="s">
        <v>43</v>
      </c>
      <c r="B27" s="10" t="s">
        <v>14</v>
      </c>
      <c r="C27" s="10" t="s">
        <v>44</v>
      </c>
      <c r="D27" s="15">
        <v>1258.75</v>
      </c>
      <c r="E27" s="10" t="s">
        <v>45</v>
      </c>
    </row>
    <row r="28" spans="1:5" x14ac:dyDescent="0.2">
      <c r="A28" s="10" t="s">
        <v>46</v>
      </c>
      <c r="B28" s="10" t="s">
        <v>14</v>
      </c>
      <c r="C28" s="10" t="s">
        <v>47</v>
      </c>
      <c r="D28" s="15">
        <v>3431.46</v>
      </c>
      <c r="E28" s="10" t="s">
        <v>45</v>
      </c>
    </row>
    <row r="29" spans="1:5" x14ac:dyDescent="0.2">
      <c r="A29" s="10" t="s">
        <v>48</v>
      </c>
      <c r="B29" s="10" t="s">
        <v>14</v>
      </c>
      <c r="C29" s="10" t="s">
        <v>49</v>
      </c>
      <c r="D29" s="15">
        <v>75</v>
      </c>
      <c r="E29" s="10" t="s">
        <v>45</v>
      </c>
    </row>
    <row r="30" spans="1:5" x14ac:dyDescent="0.2">
      <c r="A30" s="10" t="s">
        <v>50</v>
      </c>
      <c r="B30" s="10" t="s">
        <v>14</v>
      </c>
      <c r="C30" s="10" t="s">
        <v>51</v>
      </c>
      <c r="D30" s="15">
        <v>957.5</v>
      </c>
      <c r="E30" s="10" t="s">
        <v>45</v>
      </c>
    </row>
    <row r="31" spans="1:5" x14ac:dyDescent="0.2">
      <c r="A31" s="10" t="s">
        <v>52</v>
      </c>
      <c r="B31" s="10" t="s">
        <v>14</v>
      </c>
      <c r="C31" s="10" t="s">
        <v>53</v>
      </c>
      <c r="D31" s="15">
        <v>2873.86</v>
      </c>
      <c r="E31" s="10" t="s">
        <v>54</v>
      </c>
    </row>
    <row r="32" spans="1:5" x14ac:dyDescent="0.2">
      <c r="A32" s="10" t="s">
        <v>55</v>
      </c>
      <c r="B32" s="10" t="s">
        <v>14</v>
      </c>
      <c r="C32" s="10" t="s">
        <v>56</v>
      </c>
      <c r="D32" s="15">
        <v>4500</v>
      </c>
      <c r="E32" s="10" t="s">
        <v>54</v>
      </c>
    </row>
    <row r="33" spans="1:5" x14ac:dyDescent="0.2">
      <c r="A33" s="10" t="s">
        <v>57</v>
      </c>
      <c r="B33" s="10" t="s">
        <v>14</v>
      </c>
      <c r="C33" s="10" t="s">
        <v>58</v>
      </c>
      <c r="D33" s="15">
        <v>3187.5</v>
      </c>
      <c r="E33" s="10" t="s">
        <v>54</v>
      </c>
    </row>
    <row r="34" spans="1:5" x14ac:dyDescent="0.2">
      <c r="A34" s="10" t="s">
        <v>59</v>
      </c>
      <c r="B34" s="10" t="s">
        <v>14</v>
      </c>
      <c r="C34" s="10" t="s">
        <v>60</v>
      </c>
      <c r="D34" s="15">
        <v>119.83</v>
      </c>
      <c r="E34" s="10" t="s">
        <v>61</v>
      </c>
    </row>
    <row r="35" spans="1:5" x14ac:dyDescent="0.2">
      <c r="A35" s="10" t="s">
        <v>62</v>
      </c>
      <c r="B35" s="10" t="s">
        <v>22</v>
      </c>
      <c r="C35" s="10" t="s">
        <v>63</v>
      </c>
      <c r="D35" s="15">
        <v>73.849999999999994</v>
      </c>
      <c r="E35" s="10" t="s">
        <v>61</v>
      </c>
    </row>
    <row r="36" spans="1:5" x14ac:dyDescent="0.2">
      <c r="A36" s="10" t="s">
        <v>64</v>
      </c>
      <c r="B36" s="10" t="s">
        <v>14</v>
      </c>
      <c r="C36" s="10" t="s">
        <v>65</v>
      </c>
      <c r="D36" s="15">
        <v>186.7</v>
      </c>
      <c r="E36" s="10" t="s">
        <v>61</v>
      </c>
    </row>
    <row r="37" spans="1:5" x14ac:dyDescent="0.2">
      <c r="A37" s="10" t="s">
        <v>66</v>
      </c>
      <c r="B37" s="10" t="s">
        <v>14</v>
      </c>
      <c r="C37" s="10" t="s">
        <v>67</v>
      </c>
      <c r="D37" s="15">
        <v>181.74</v>
      </c>
      <c r="E37" s="10" t="s">
        <v>61</v>
      </c>
    </row>
    <row r="38" spans="1:5" x14ac:dyDescent="0.2">
      <c r="A38" s="10" t="s">
        <v>68</v>
      </c>
      <c r="B38" s="10" t="s">
        <v>14</v>
      </c>
      <c r="C38" s="10" t="s">
        <v>69</v>
      </c>
      <c r="D38" s="15">
        <v>437</v>
      </c>
      <c r="E38" s="10" t="s">
        <v>61</v>
      </c>
    </row>
    <row r="39" spans="1:5" x14ac:dyDescent="0.2">
      <c r="A39" s="10" t="s">
        <v>70</v>
      </c>
      <c r="B39" s="10" t="s">
        <v>14</v>
      </c>
      <c r="C39" s="10" t="s">
        <v>71</v>
      </c>
      <c r="D39" s="15">
        <v>47.550000000000004</v>
      </c>
      <c r="E39" s="10" t="s">
        <v>61</v>
      </c>
    </row>
    <row r="40" spans="1:5" x14ac:dyDescent="0.2">
      <c r="A40" s="10" t="s">
        <v>72</v>
      </c>
      <c r="B40" s="10" t="s">
        <v>22</v>
      </c>
      <c r="C40" s="10" t="s">
        <v>73</v>
      </c>
      <c r="D40" s="15">
        <v>86</v>
      </c>
      <c r="E40" s="10" t="s">
        <v>61</v>
      </c>
    </row>
    <row r="41" spans="1:5" x14ac:dyDescent="0.2">
      <c r="A41" s="10" t="s">
        <v>74</v>
      </c>
      <c r="B41" s="10" t="s">
        <v>14</v>
      </c>
      <c r="C41" s="10" t="s">
        <v>75</v>
      </c>
      <c r="D41" s="15">
        <v>4930</v>
      </c>
      <c r="E41" s="10" t="s">
        <v>76</v>
      </c>
    </row>
    <row r="42" spans="1:5" x14ac:dyDescent="0.2">
      <c r="A42" s="10" t="s">
        <v>13</v>
      </c>
      <c r="B42" s="10" t="s">
        <v>14</v>
      </c>
      <c r="C42" s="10" t="s">
        <v>15</v>
      </c>
      <c r="D42" s="15">
        <v>17.87</v>
      </c>
      <c r="E42" s="10" t="s">
        <v>76</v>
      </c>
    </row>
    <row r="43" spans="1:5" x14ac:dyDescent="0.2">
      <c r="A43" s="10" t="s">
        <v>77</v>
      </c>
      <c r="B43" s="10" t="s">
        <v>78</v>
      </c>
      <c r="C43" s="10" t="s">
        <v>79</v>
      </c>
      <c r="D43" s="15">
        <v>608.75</v>
      </c>
      <c r="E43" s="10" t="s">
        <v>76</v>
      </c>
    </row>
    <row r="44" spans="1:5" x14ac:dyDescent="0.2">
      <c r="A44" s="10" t="s">
        <v>8</v>
      </c>
      <c r="B44" s="10" t="s">
        <v>8</v>
      </c>
      <c r="C44" s="10" t="s">
        <v>8</v>
      </c>
      <c r="D44" s="15">
        <v>1300</v>
      </c>
      <c r="E44" s="10" t="s">
        <v>76</v>
      </c>
    </row>
    <row r="45" spans="1:5" x14ac:dyDescent="0.2">
      <c r="A45" s="10" t="s">
        <v>13</v>
      </c>
      <c r="B45" s="10" t="s">
        <v>14</v>
      </c>
      <c r="C45" s="10" t="s">
        <v>15</v>
      </c>
      <c r="D45" s="15">
        <f>367.82</f>
        <v>367.82</v>
      </c>
      <c r="E45" s="10" t="s">
        <v>76</v>
      </c>
    </row>
    <row r="46" spans="1:5" x14ac:dyDescent="0.2">
      <c r="A46" s="10" t="s">
        <v>80</v>
      </c>
      <c r="B46" s="10" t="s">
        <v>14</v>
      </c>
      <c r="C46" s="10" t="s">
        <v>81</v>
      </c>
      <c r="D46" s="15">
        <v>1158.5</v>
      </c>
      <c r="E46" s="10" t="s">
        <v>82</v>
      </c>
    </row>
    <row r="47" spans="1:5" x14ac:dyDescent="0.2">
      <c r="A47" s="10" t="s">
        <v>83</v>
      </c>
      <c r="B47" s="10" t="s">
        <v>14</v>
      </c>
      <c r="C47" s="10" t="s">
        <v>84</v>
      </c>
      <c r="D47" s="15">
        <v>395.9</v>
      </c>
      <c r="E47" s="10" t="s">
        <v>85</v>
      </c>
    </row>
    <row r="48" spans="1:5" x14ac:dyDescent="0.2">
      <c r="A48" s="10" t="s">
        <v>86</v>
      </c>
      <c r="B48" s="10" t="s">
        <v>14</v>
      </c>
      <c r="C48" s="10" t="s">
        <v>87</v>
      </c>
      <c r="D48" s="15">
        <v>586.16</v>
      </c>
      <c r="E48" s="10" t="s">
        <v>88</v>
      </c>
    </row>
    <row r="49" spans="1:5" x14ac:dyDescent="0.2">
      <c r="A49" s="10" t="s">
        <v>89</v>
      </c>
      <c r="B49" s="10" t="s">
        <v>14</v>
      </c>
      <c r="C49" s="10" t="s">
        <v>90</v>
      </c>
      <c r="D49" s="15">
        <v>600</v>
      </c>
      <c r="E49" s="10" t="s">
        <v>88</v>
      </c>
    </row>
    <row r="50" spans="1:5" x14ac:dyDescent="0.2">
      <c r="A50" s="10" t="s">
        <v>91</v>
      </c>
      <c r="B50" s="10" t="s">
        <v>14</v>
      </c>
      <c r="C50" s="10" t="s">
        <v>92</v>
      </c>
      <c r="D50" s="15">
        <v>995.31</v>
      </c>
      <c r="E50" s="10" t="s">
        <v>88</v>
      </c>
    </row>
    <row r="51" spans="1:5" x14ac:dyDescent="0.2">
      <c r="A51" s="10" t="s">
        <v>93</v>
      </c>
      <c r="B51" s="10" t="s">
        <v>94</v>
      </c>
      <c r="C51" s="10" t="s">
        <v>95</v>
      </c>
      <c r="D51" s="15">
        <v>186.21</v>
      </c>
      <c r="E51" s="10" t="s">
        <v>88</v>
      </c>
    </row>
    <row r="52" spans="1:5" x14ac:dyDescent="0.2">
      <c r="A52" s="10" t="s">
        <v>96</v>
      </c>
      <c r="B52" s="10" t="s">
        <v>14</v>
      </c>
      <c r="C52" s="10" t="s">
        <v>97</v>
      </c>
      <c r="D52" s="15">
        <v>816.84</v>
      </c>
      <c r="E52" s="10" t="s">
        <v>88</v>
      </c>
    </row>
    <row r="53" spans="1:5" x14ac:dyDescent="0.2">
      <c r="A53" s="10" t="s">
        <v>98</v>
      </c>
      <c r="B53" s="10" t="s">
        <v>14</v>
      </c>
      <c r="C53" s="10" t="s">
        <v>99</v>
      </c>
      <c r="D53" s="15">
        <v>2937.5</v>
      </c>
      <c r="E53" s="10" t="s">
        <v>88</v>
      </c>
    </row>
    <row r="54" spans="1:5" x14ac:dyDescent="0.2">
      <c r="A54" s="10" t="s">
        <v>100</v>
      </c>
      <c r="B54" s="10" t="s">
        <v>101</v>
      </c>
      <c r="C54" s="10" t="s">
        <v>102</v>
      </c>
      <c r="D54" s="15">
        <v>2100</v>
      </c>
      <c r="E54" s="10" t="s">
        <v>103</v>
      </c>
    </row>
    <row r="55" spans="1:5" x14ac:dyDescent="0.2">
      <c r="A55" s="10" t="s">
        <v>104</v>
      </c>
      <c r="B55" s="10" t="s">
        <v>8</v>
      </c>
      <c r="C55" s="10" t="s">
        <v>8</v>
      </c>
      <c r="D55" s="15">
        <v>1558.75</v>
      </c>
      <c r="E55" s="10" t="s">
        <v>105</v>
      </c>
    </row>
    <row r="56" spans="1:5" x14ac:dyDescent="0.2">
      <c r="A56" s="10" t="s">
        <v>106</v>
      </c>
      <c r="B56" s="10" t="s">
        <v>14</v>
      </c>
      <c r="C56" s="10" t="s">
        <v>107</v>
      </c>
      <c r="D56" s="15">
        <v>1104.24</v>
      </c>
      <c r="E56" s="10" t="s">
        <v>103</v>
      </c>
    </row>
    <row r="57" spans="1:5" x14ac:dyDescent="0.2">
      <c r="A57" s="10" t="s">
        <v>108</v>
      </c>
      <c r="B57" s="10" t="s">
        <v>8</v>
      </c>
      <c r="C57" s="10" t="s">
        <v>8</v>
      </c>
      <c r="D57" s="15">
        <v>2260</v>
      </c>
      <c r="E57" s="10" t="s">
        <v>103</v>
      </c>
    </row>
    <row r="58" spans="1:5" x14ac:dyDescent="0.2">
      <c r="A58" s="10" t="s">
        <v>13</v>
      </c>
      <c r="B58" s="10" t="s">
        <v>14</v>
      </c>
      <c r="C58" s="10" t="s">
        <v>15</v>
      </c>
      <c r="D58" s="15">
        <f>175.14</f>
        <v>175.14</v>
      </c>
      <c r="E58" s="10" t="s">
        <v>103</v>
      </c>
    </row>
    <row r="59" spans="1:5" x14ac:dyDescent="0.2">
      <c r="A59" s="10" t="s">
        <v>29</v>
      </c>
      <c r="B59" s="10" t="s">
        <v>14</v>
      </c>
      <c r="C59" s="10" t="s">
        <v>30</v>
      </c>
      <c r="D59" s="15">
        <v>270.51</v>
      </c>
      <c r="E59" s="10" t="s">
        <v>109</v>
      </c>
    </row>
    <row r="60" spans="1:5" ht="25.5" x14ac:dyDescent="0.2">
      <c r="A60" s="10" t="s">
        <v>110</v>
      </c>
      <c r="B60" s="10" t="s">
        <v>8</v>
      </c>
      <c r="C60" s="10" t="s">
        <v>8</v>
      </c>
      <c r="D60" s="15">
        <v>194</v>
      </c>
      <c r="E60" s="10" t="s">
        <v>111</v>
      </c>
    </row>
    <row r="61" spans="1:5" x14ac:dyDescent="0.2">
      <c r="A61" s="10" t="s">
        <v>112</v>
      </c>
      <c r="B61" s="10" t="s">
        <v>14</v>
      </c>
      <c r="C61" s="10" t="s">
        <v>113</v>
      </c>
      <c r="D61" s="15">
        <v>42.48</v>
      </c>
      <c r="E61" s="10" t="s">
        <v>111</v>
      </c>
    </row>
    <row r="62" spans="1:5" x14ac:dyDescent="0.2">
      <c r="A62" s="10" t="s">
        <v>13</v>
      </c>
      <c r="B62" s="10" t="s">
        <v>14</v>
      </c>
      <c r="C62" s="10" t="s">
        <v>15</v>
      </c>
      <c r="D62" s="15">
        <f>100.38+70.2</f>
        <v>170.57999999999998</v>
      </c>
      <c r="E62" s="10" t="s">
        <v>114</v>
      </c>
    </row>
    <row r="63" spans="1:5" x14ac:dyDescent="0.2">
      <c r="A63" s="10" t="s">
        <v>115</v>
      </c>
      <c r="B63" s="10" t="s">
        <v>14</v>
      </c>
      <c r="C63" s="10" t="s">
        <v>116</v>
      </c>
      <c r="D63" s="15">
        <v>399.84000000000003</v>
      </c>
      <c r="E63" s="10" t="s">
        <v>114</v>
      </c>
    </row>
    <row r="64" spans="1:5" ht="25.5" x14ac:dyDescent="0.2">
      <c r="A64" s="10" t="s">
        <v>117</v>
      </c>
      <c r="B64" s="10" t="s">
        <v>118</v>
      </c>
      <c r="C64" s="10" t="s">
        <v>119</v>
      </c>
      <c r="D64" s="15">
        <v>39609.879999999997</v>
      </c>
      <c r="E64" s="10" t="s">
        <v>120</v>
      </c>
    </row>
    <row r="65" spans="1:5" x14ac:dyDescent="0.2">
      <c r="A65" s="10" t="s">
        <v>121</v>
      </c>
      <c r="B65" s="10" t="s">
        <v>14</v>
      </c>
      <c r="C65" s="10" t="s">
        <v>122</v>
      </c>
      <c r="D65" s="15">
        <v>34671.9</v>
      </c>
      <c r="E65" s="10" t="s">
        <v>123</v>
      </c>
    </row>
    <row r="66" spans="1:5" x14ac:dyDescent="0.2">
      <c r="A66" s="10" t="s">
        <v>50</v>
      </c>
      <c r="B66" s="10" t="s">
        <v>14</v>
      </c>
      <c r="C66" s="10" t="s">
        <v>51</v>
      </c>
      <c r="D66" s="15">
        <v>603.63</v>
      </c>
      <c r="E66" s="10" t="s">
        <v>124</v>
      </c>
    </row>
    <row r="67" spans="1:5" x14ac:dyDescent="0.2">
      <c r="A67" s="10" t="s">
        <v>41</v>
      </c>
      <c r="B67" s="10" t="s">
        <v>22</v>
      </c>
      <c r="C67" s="10" t="s">
        <v>42</v>
      </c>
      <c r="D67" s="15">
        <v>5925</v>
      </c>
      <c r="E67" s="10" t="s">
        <v>124</v>
      </c>
    </row>
    <row r="68" spans="1:5" x14ac:dyDescent="0.2">
      <c r="A68" s="11" t="s">
        <v>125</v>
      </c>
      <c r="B68" s="10" t="s">
        <v>126</v>
      </c>
      <c r="C68" s="10" t="s">
        <v>127</v>
      </c>
      <c r="D68" s="14">
        <v>10173.540000000001</v>
      </c>
      <c r="E68" s="10" t="s">
        <v>128</v>
      </c>
    </row>
    <row r="69" spans="1:5" x14ac:dyDescent="0.2">
      <c r="A69" s="11" t="s">
        <v>129</v>
      </c>
      <c r="B69" s="10" t="s">
        <v>130</v>
      </c>
      <c r="C69" s="10" t="s">
        <v>131</v>
      </c>
      <c r="D69" s="14">
        <v>16954.400000000001</v>
      </c>
      <c r="E69" s="10" t="s">
        <v>128</v>
      </c>
    </row>
    <row r="70" spans="1:5" x14ac:dyDescent="0.2">
      <c r="A70" s="11" t="s">
        <v>132</v>
      </c>
      <c r="B70" s="10" t="s">
        <v>133</v>
      </c>
      <c r="C70" s="10" t="s">
        <v>134</v>
      </c>
      <c r="D70" s="14">
        <v>11098.41</v>
      </c>
      <c r="E70" s="10" t="s">
        <v>128</v>
      </c>
    </row>
    <row r="71" spans="1:5" x14ac:dyDescent="0.2">
      <c r="A71" s="11" t="s">
        <v>135</v>
      </c>
      <c r="B71" s="10" t="s">
        <v>136</v>
      </c>
      <c r="C71" s="10" t="s">
        <v>137</v>
      </c>
      <c r="D71" s="14">
        <v>2127.92</v>
      </c>
      <c r="E71" s="10" t="s">
        <v>128</v>
      </c>
    </row>
    <row r="72" spans="1:5" x14ac:dyDescent="0.2">
      <c r="A72" s="11" t="s">
        <v>138</v>
      </c>
      <c r="B72" s="10" t="s">
        <v>139</v>
      </c>
      <c r="C72" s="10" t="s">
        <v>140</v>
      </c>
      <c r="D72" s="14">
        <v>819.05</v>
      </c>
      <c r="E72" s="10" t="s">
        <v>128</v>
      </c>
    </row>
    <row r="73" spans="1:5" x14ac:dyDescent="0.2">
      <c r="A73" s="11" t="s">
        <v>141</v>
      </c>
      <c r="B73" s="10" t="s">
        <v>22</v>
      </c>
      <c r="C73" s="10" t="s">
        <v>142</v>
      </c>
      <c r="D73" s="14">
        <v>14714.699999999999</v>
      </c>
      <c r="E73" s="10" t="s">
        <v>128</v>
      </c>
    </row>
    <row r="74" spans="1:5" x14ac:dyDescent="0.2">
      <c r="A74" s="11" t="s">
        <v>143</v>
      </c>
      <c r="B74" s="10" t="s">
        <v>144</v>
      </c>
      <c r="C74" s="10" t="s">
        <v>145</v>
      </c>
      <c r="D74" s="14">
        <v>2067.69</v>
      </c>
      <c r="E74" s="10" t="s">
        <v>128</v>
      </c>
    </row>
    <row r="75" spans="1:5" x14ac:dyDescent="0.2">
      <c r="A75" s="11" t="s">
        <v>146</v>
      </c>
      <c r="B75" s="10" t="s">
        <v>147</v>
      </c>
      <c r="C75" s="10" t="s">
        <v>148</v>
      </c>
      <c r="D75" s="14">
        <v>12199.45</v>
      </c>
      <c r="E75" s="10" t="s">
        <v>128</v>
      </c>
    </row>
    <row r="76" spans="1:5" x14ac:dyDescent="0.2">
      <c r="A76" s="11" t="s">
        <v>149</v>
      </c>
      <c r="B76" s="10" t="s">
        <v>22</v>
      </c>
      <c r="C76" s="10" t="s">
        <v>150</v>
      </c>
      <c r="D76" s="14">
        <v>11803.08</v>
      </c>
      <c r="E76" s="10" t="s">
        <v>128</v>
      </c>
    </row>
    <row r="77" spans="1:5" x14ac:dyDescent="0.2">
      <c r="A77" s="11" t="s">
        <v>151</v>
      </c>
      <c r="B77" s="10" t="s">
        <v>14</v>
      </c>
      <c r="C77" s="10" t="s">
        <v>152</v>
      </c>
      <c r="D77" s="14">
        <v>1224.55</v>
      </c>
      <c r="E77" s="10" t="s">
        <v>128</v>
      </c>
    </row>
    <row r="78" spans="1:5" x14ac:dyDescent="0.2">
      <c r="A78" s="11" t="s">
        <v>153</v>
      </c>
      <c r="B78" s="10" t="s">
        <v>154</v>
      </c>
      <c r="C78" s="10" t="s">
        <v>155</v>
      </c>
      <c r="D78" s="14">
        <v>12507.86</v>
      </c>
      <c r="E78" s="10" t="s">
        <v>128</v>
      </c>
    </row>
    <row r="79" spans="1:5" x14ac:dyDescent="0.2">
      <c r="A79" s="11" t="s">
        <v>156</v>
      </c>
      <c r="B79" s="10" t="s">
        <v>157</v>
      </c>
      <c r="C79" s="10" t="s">
        <v>158</v>
      </c>
      <c r="D79" s="14">
        <v>13256.44</v>
      </c>
      <c r="E79" s="10" t="s">
        <v>128</v>
      </c>
    </row>
    <row r="80" spans="1:5" ht="12.75" customHeight="1" x14ac:dyDescent="0.2">
      <c r="A80" s="11" t="s">
        <v>159</v>
      </c>
      <c r="B80" s="10" t="s">
        <v>25</v>
      </c>
      <c r="C80" s="10" t="s">
        <v>160</v>
      </c>
      <c r="D80" s="14">
        <v>1027.82</v>
      </c>
      <c r="E80" s="10" t="s">
        <v>128</v>
      </c>
    </row>
    <row r="81" spans="1:5" x14ac:dyDescent="0.2">
      <c r="A81" s="11" t="s">
        <v>161</v>
      </c>
      <c r="B81" s="10" t="s">
        <v>162</v>
      </c>
      <c r="C81" s="10" t="s">
        <v>163</v>
      </c>
      <c r="D81" s="14">
        <v>8922.0300000000007</v>
      </c>
      <c r="E81" s="10" t="s">
        <v>128</v>
      </c>
    </row>
    <row r="82" spans="1:5" x14ac:dyDescent="0.2">
      <c r="A82" s="11" t="s">
        <v>164</v>
      </c>
      <c r="B82" s="10" t="s">
        <v>14</v>
      </c>
      <c r="C82" s="10" t="s">
        <v>165</v>
      </c>
      <c r="D82" s="14">
        <v>1063.96</v>
      </c>
      <c r="E82" s="10" t="s">
        <v>128</v>
      </c>
    </row>
    <row r="83" spans="1:5" x14ac:dyDescent="0.2">
      <c r="A83" s="11" t="s">
        <v>166</v>
      </c>
      <c r="B83" s="10" t="s">
        <v>118</v>
      </c>
      <c r="C83" s="10" t="s">
        <v>167</v>
      </c>
      <c r="D83" s="14">
        <v>2591.4499999999998</v>
      </c>
      <c r="E83" s="10" t="s">
        <v>128</v>
      </c>
    </row>
    <row r="84" spans="1:5" x14ac:dyDescent="0.2">
      <c r="A84" s="11" t="s">
        <v>168</v>
      </c>
      <c r="B84" s="10" t="s">
        <v>14</v>
      </c>
      <c r="C84" s="10" t="s">
        <v>169</v>
      </c>
      <c r="D84" s="14">
        <v>1784.41</v>
      </c>
      <c r="E84" s="10" t="s">
        <v>128</v>
      </c>
    </row>
    <row r="85" spans="1:5" x14ac:dyDescent="0.2">
      <c r="A85" s="11" t="s">
        <v>170</v>
      </c>
      <c r="B85" s="10" t="s">
        <v>171</v>
      </c>
      <c r="C85" s="10" t="s">
        <v>172</v>
      </c>
      <c r="D85" s="14">
        <v>13696.85</v>
      </c>
      <c r="E85" s="10" t="s">
        <v>128</v>
      </c>
    </row>
    <row r="86" spans="1:5" x14ac:dyDescent="0.2">
      <c r="A86" s="11" t="s">
        <v>173</v>
      </c>
      <c r="B86" s="10" t="s">
        <v>174</v>
      </c>
      <c r="C86" s="10" t="s">
        <v>175</v>
      </c>
      <c r="D86" s="14">
        <v>1506.04</v>
      </c>
      <c r="E86" s="10" t="s">
        <v>128</v>
      </c>
    </row>
    <row r="87" spans="1:5" x14ac:dyDescent="0.2">
      <c r="A87" s="11" t="s">
        <v>176</v>
      </c>
      <c r="B87" s="10" t="s">
        <v>177</v>
      </c>
      <c r="C87" s="10" t="s">
        <v>178</v>
      </c>
      <c r="D87" s="14">
        <v>12487.58</v>
      </c>
      <c r="E87" s="10" t="s">
        <v>128</v>
      </c>
    </row>
    <row r="88" spans="1:5" x14ac:dyDescent="0.2">
      <c r="A88" s="11" t="s">
        <v>179</v>
      </c>
      <c r="B88" s="10" t="s">
        <v>180</v>
      </c>
      <c r="C88" s="10" t="s">
        <v>181</v>
      </c>
      <c r="D88" s="14">
        <v>2384.41</v>
      </c>
      <c r="E88" s="10" t="s">
        <v>128</v>
      </c>
    </row>
    <row r="89" spans="1:5" x14ac:dyDescent="0.2">
      <c r="A89" s="11" t="s">
        <v>182</v>
      </c>
      <c r="B89" s="10" t="s">
        <v>183</v>
      </c>
      <c r="C89" s="10" t="s">
        <v>184</v>
      </c>
      <c r="D89" s="14">
        <v>11626.91</v>
      </c>
      <c r="E89" s="10" t="s">
        <v>128</v>
      </c>
    </row>
    <row r="90" spans="1:5" x14ac:dyDescent="0.2">
      <c r="A90" s="11" t="s">
        <v>185</v>
      </c>
      <c r="B90" s="10" t="s">
        <v>14</v>
      </c>
      <c r="C90" s="10" t="s">
        <v>186</v>
      </c>
      <c r="D90" s="14">
        <v>9063.02</v>
      </c>
      <c r="E90" s="10" t="s">
        <v>128</v>
      </c>
    </row>
    <row r="91" spans="1:5" x14ac:dyDescent="0.2">
      <c r="A91" s="11" t="s">
        <v>187</v>
      </c>
      <c r="B91" s="10" t="s">
        <v>188</v>
      </c>
      <c r="C91" s="10" t="s">
        <v>189</v>
      </c>
      <c r="D91" s="14">
        <v>1063.96</v>
      </c>
      <c r="E91" s="10" t="s">
        <v>128</v>
      </c>
    </row>
    <row r="92" spans="1:5" x14ac:dyDescent="0.2">
      <c r="A92" s="11" t="s">
        <v>190</v>
      </c>
      <c r="B92" s="10" t="s">
        <v>191</v>
      </c>
      <c r="C92" s="10" t="s">
        <v>192</v>
      </c>
      <c r="D92" s="14">
        <v>2529.41</v>
      </c>
      <c r="E92" s="10" t="s">
        <v>128</v>
      </c>
    </row>
    <row r="93" spans="1:5" x14ac:dyDescent="0.2">
      <c r="A93" s="11" t="s">
        <v>193</v>
      </c>
      <c r="B93" s="10" t="s">
        <v>194</v>
      </c>
      <c r="C93" s="10" t="s">
        <v>195</v>
      </c>
      <c r="D93" s="14">
        <v>11450.74</v>
      </c>
      <c r="E93" s="10" t="s">
        <v>128</v>
      </c>
    </row>
    <row r="94" spans="1:5" x14ac:dyDescent="0.2">
      <c r="A94" s="11" t="s">
        <v>196</v>
      </c>
      <c r="B94" s="10" t="s">
        <v>197</v>
      </c>
      <c r="C94" s="10" t="s">
        <v>198</v>
      </c>
      <c r="D94" s="14">
        <v>10658.02</v>
      </c>
      <c r="E94" s="10" t="s">
        <v>128</v>
      </c>
    </row>
    <row r="95" spans="1:5" x14ac:dyDescent="0.2">
      <c r="A95" s="11" t="s">
        <v>199</v>
      </c>
      <c r="B95" s="10" t="s">
        <v>200</v>
      </c>
      <c r="C95" s="10" t="s">
        <v>201</v>
      </c>
      <c r="D95" s="14">
        <v>14089.05</v>
      </c>
      <c r="E95" s="10" t="s">
        <v>128</v>
      </c>
    </row>
    <row r="96" spans="1:5" x14ac:dyDescent="0.2">
      <c r="A96" s="11" t="s">
        <v>202</v>
      </c>
      <c r="B96" s="10" t="s">
        <v>203</v>
      </c>
      <c r="C96" s="10" t="s">
        <v>204</v>
      </c>
      <c r="D96" s="14">
        <v>11230.54</v>
      </c>
      <c r="E96" s="10" t="s">
        <v>128</v>
      </c>
    </row>
    <row r="97" spans="1:5" x14ac:dyDescent="0.2">
      <c r="A97" s="11" t="s">
        <v>205</v>
      </c>
      <c r="B97" s="10" t="s">
        <v>183</v>
      </c>
      <c r="C97" s="10" t="s">
        <v>206</v>
      </c>
      <c r="D97" s="14">
        <v>14049.18</v>
      </c>
      <c r="E97" s="10" t="s">
        <v>128</v>
      </c>
    </row>
    <row r="98" spans="1:5" x14ac:dyDescent="0.2">
      <c r="A98" s="11" t="s">
        <v>207</v>
      </c>
      <c r="B98" s="10" t="s">
        <v>208</v>
      </c>
      <c r="C98" s="10" t="s">
        <v>209</v>
      </c>
      <c r="D98" s="14">
        <v>12331.58</v>
      </c>
      <c r="E98" s="10" t="s">
        <v>128</v>
      </c>
    </row>
    <row r="99" spans="1:5" ht="25.5" x14ac:dyDescent="0.2">
      <c r="A99" s="11" t="s">
        <v>210</v>
      </c>
      <c r="B99" s="10" t="s">
        <v>211</v>
      </c>
      <c r="C99" s="10" t="s">
        <v>212</v>
      </c>
      <c r="D99" s="14">
        <v>1063.96</v>
      </c>
      <c r="E99" s="10" t="s">
        <v>128</v>
      </c>
    </row>
    <row r="100" spans="1:5" x14ac:dyDescent="0.2">
      <c r="A100" s="11" t="s">
        <v>213</v>
      </c>
      <c r="B100" s="10" t="s">
        <v>214</v>
      </c>
      <c r="C100" s="10" t="s">
        <v>215</v>
      </c>
      <c r="D100" s="14">
        <v>10702.05</v>
      </c>
      <c r="E100" s="10" t="s">
        <v>128</v>
      </c>
    </row>
    <row r="101" spans="1:5" x14ac:dyDescent="0.2">
      <c r="A101" s="11" t="s">
        <v>216</v>
      </c>
      <c r="B101" s="10" t="s">
        <v>217</v>
      </c>
      <c r="C101" s="10" t="s">
        <v>218</v>
      </c>
      <c r="D101" s="14">
        <v>12155.4</v>
      </c>
      <c r="E101" s="10" t="s">
        <v>128</v>
      </c>
    </row>
    <row r="102" spans="1:5" x14ac:dyDescent="0.2">
      <c r="A102" s="11" t="s">
        <v>219</v>
      </c>
      <c r="B102" s="10" t="s">
        <v>220</v>
      </c>
      <c r="C102" s="10" t="s">
        <v>221</v>
      </c>
      <c r="D102" s="14">
        <v>12771.98</v>
      </c>
      <c r="E102" s="10" t="s">
        <v>128</v>
      </c>
    </row>
    <row r="103" spans="1:5" x14ac:dyDescent="0.2">
      <c r="A103" s="11" t="s">
        <v>222</v>
      </c>
      <c r="B103" s="10" t="s">
        <v>223</v>
      </c>
      <c r="C103" s="10" t="s">
        <v>224</v>
      </c>
      <c r="D103" s="14">
        <v>11891.17</v>
      </c>
      <c r="E103" s="10" t="s">
        <v>128</v>
      </c>
    </row>
    <row r="104" spans="1:5" x14ac:dyDescent="0.2">
      <c r="A104" s="11" t="s">
        <v>225</v>
      </c>
      <c r="B104" s="10" t="s">
        <v>226</v>
      </c>
      <c r="C104" s="10" t="s">
        <v>227</v>
      </c>
      <c r="D104" s="14">
        <v>2509.34</v>
      </c>
      <c r="E104" s="10" t="s">
        <v>128</v>
      </c>
    </row>
    <row r="105" spans="1:5" x14ac:dyDescent="0.2">
      <c r="A105" s="11" t="s">
        <v>228</v>
      </c>
      <c r="B105" s="10" t="s">
        <v>229</v>
      </c>
      <c r="C105" s="10" t="s">
        <v>230</v>
      </c>
      <c r="D105" s="14">
        <v>11582.86</v>
      </c>
      <c r="E105" s="10" t="s">
        <v>128</v>
      </c>
    </row>
    <row r="106" spans="1:5" x14ac:dyDescent="0.2">
      <c r="A106" s="11" t="s">
        <v>231</v>
      </c>
      <c r="B106" s="10" t="s">
        <v>14</v>
      </c>
      <c r="C106" s="10" t="s">
        <v>232</v>
      </c>
      <c r="D106" s="14">
        <v>2569.56</v>
      </c>
      <c r="E106" s="10" t="s">
        <v>128</v>
      </c>
    </row>
    <row r="107" spans="1:5" x14ac:dyDescent="0.2">
      <c r="A107" s="11" t="s">
        <v>233</v>
      </c>
      <c r="B107" s="10" t="s">
        <v>14</v>
      </c>
      <c r="C107" s="10" t="s">
        <v>234</v>
      </c>
      <c r="D107" s="14">
        <v>1264.71</v>
      </c>
      <c r="E107" s="10" t="s">
        <v>128</v>
      </c>
    </row>
    <row r="108" spans="1:5" x14ac:dyDescent="0.2">
      <c r="A108" s="11" t="s">
        <v>235</v>
      </c>
      <c r="B108" s="10" t="s">
        <v>14</v>
      </c>
      <c r="C108" s="10" t="s">
        <v>236</v>
      </c>
      <c r="D108" s="14">
        <v>12478.43</v>
      </c>
      <c r="E108" s="10" t="s">
        <v>128</v>
      </c>
    </row>
    <row r="109" spans="1:5" x14ac:dyDescent="0.2">
      <c r="A109" s="11" t="s">
        <v>237</v>
      </c>
      <c r="B109" s="10" t="s">
        <v>238</v>
      </c>
      <c r="C109" s="10" t="s">
        <v>239</v>
      </c>
      <c r="D109" s="14">
        <v>13728.99</v>
      </c>
      <c r="E109" s="10" t="s">
        <v>128</v>
      </c>
    </row>
    <row r="110" spans="1:5" x14ac:dyDescent="0.2">
      <c r="A110" s="11" t="s">
        <v>240</v>
      </c>
      <c r="B110" s="10" t="s">
        <v>241</v>
      </c>
      <c r="C110" s="10" t="s">
        <v>242</v>
      </c>
      <c r="D110" s="14">
        <f>12507.74+11715.01</f>
        <v>24222.75</v>
      </c>
      <c r="E110" s="10" t="s">
        <v>128</v>
      </c>
    </row>
    <row r="111" spans="1:5" x14ac:dyDescent="0.2">
      <c r="A111" s="11" t="s">
        <v>243</v>
      </c>
      <c r="B111" s="10" t="s">
        <v>157</v>
      </c>
      <c r="C111" s="10" t="s">
        <v>244</v>
      </c>
      <c r="D111" s="14">
        <v>2549.4899999999998</v>
      </c>
      <c r="E111" s="10" t="s">
        <v>128</v>
      </c>
    </row>
    <row r="112" spans="1:5" x14ac:dyDescent="0.2">
      <c r="A112" s="11" t="s">
        <v>245</v>
      </c>
      <c r="B112" s="10" t="s">
        <v>157</v>
      </c>
      <c r="C112" s="10" t="s">
        <v>246</v>
      </c>
      <c r="D112" s="14">
        <v>2348.7399999999998</v>
      </c>
      <c r="E112" s="10" t="s">
        <v>128</v>
      </c>
    </row>
    <row r="113" spans="1:5" x14ac:dyDescent="0.2">
      <c r="A113" s="11" t="s">
        <v>247</v>
      </c>
      <c r="B113" s="10" t="s">
        <v>14</v>
      </c>
      <c r="C113" s="10" t="s">
        <v>248</v>
      </c>
      <c r="D113" s="14">
        <v>1043.8800000000001</v>
      </c>
      <c r="E113" s="10" t="s">
        <v>128</v>
      </c>
    </row>
    <row r="114" spans="1:5" x14ac:dyDescent="0.2">
      <c r="A114" s="11" t="s">
        <v>249</v>
      </c>
      <c r="B114" s="10" t="s">
        <v>250</v>
      </c>
      <c r="C114" s="10" t="s">
        <v>251</v>
      </c>
      <c r="D114" s="14">
        <v>12375.6</v>
      </c>
      <c r="E114" s="10" t="s">
        <v>128</v>
      </c>
    </row>
    <row r="115" spans="1:5" x14ac:dyDescent="0.2">
      <c r="A115" s="11" t="s">
        <v>252</v>
      </c>
      <c r="B115" s="10" t="s">
        <v>14</v>
      </c>
      <c r="C115" s="10" t="s">
        <v>253</v>
      </c>
      <c r="D115" s="14">
        <v>1284.78</v>
      </c>
      <c r="E115" s="10" t="s">
        <v>128</v>
      </c>
    </row>
    <row r="116" spans="1:5" x14ac:dyDescent="0.2">
      <c r="A116" s="11" t="s">
        <v>254</v>
      </c>
      <c r="B116" s="10" t="s">
        <v>255</v>
      </c>
      <c r="C116" s="10" t="s">
        <v>256</v>
      </c>
      <c r="D116" s="14">
        <v>11274.58</v>
      </c>
      <c r="E116" s="10" t="s">
        <v>128</v>
      </c>
    </row>
    <row r="117" spans="1:5" x14ac:dyDescent="0.2">
      <c r="A117" s="11" t="s">
        <v>257</v>
      </c>
      <c r="B117" s="10" t="s">
        <v>258</v>
      </c>
      <c r="C117" s="10" t="s">
        <v>259</v>
      </c>
      <c r="D117" s="14">
        <v>12067.33</v>
      </c>
      <c r="E117" s="10" t="s">
        <v>128</v>
      </c>
    </row>
    <row r="118" spans="1:5" x14ac:dyDescent="0.2">
      <c r="A118" s="11" t="s">
        <v>260</v>
      </c>
      <c r="B118" s="10" t="s">
        <v>180</v>
      </c>
      <c r="C118" s="10" t="s">
        <v>261</v>
      </c>
      <c r="D118" s="14">
        <v>21896.68</v>
      </c>
      <c r="E118" s="10" t="s">
        <v>128</v>
      </c>
    </row>
    <row r="119" spans="1:5" x14ac:dyDescent="0.2">
      <c r="A119" s="11" t="s">
        <v>262</v>
      </c>
      <c r="B119" s="10" t="s">
        <v>263</v>
      </c>
      <c r="C119" s="10" t="s">
        <v>264</v>
      </c>
      <c r="D119" s="14">
        <v>11759.04</v>
      </c>
      <c r="E119" s="10" t="s">
        <v>128</v>
      </c>
    </row>
    <row r="120" spans="1:5" x14ac:dyDescent="0.2">
      <c r="A120" s="11" t="s">
        <v>265</v>
      </c>
      <c r="B120" s="10" t="s">
        <v>266</v>
      </c>
      <c r="C120" s="10" t="s">
        <v>267</v>
      </c>
      <c r="D120" s="14">
        <v>11943.18</v>
      </c>
      <c r="E120" s="10" t="s">
        <v>128</v>
      </c>
    </row>
    <row r="121" spans="1:5" x14ac:dyDescent="0.2">
      <c r="A121" s="11" t="s">
        <v>268</v>
      </c>
      <c r="B121" s="10" t="s">
        <v>269</v>
      </c>
      <c r="C121" s="10" t="s">
        <v>270</v>
      </c>
      <c r="D121" s="14">
        <v>10437.81</v>
      </c>
      <c r="E121" s="10" t="s">
        <v>128</v>
      </c>
    </row>
    <row r="122" spans="1:5" x14ac:dyDescent="0.2">
      <c r="A122" s="11" t="s">
        <v>271</v>
      </c>
      <c r="B122" s="10" t="s">
        <v>272</v>
      </c>
      <c r="C122" s="10" t="s">
        <v>273</v>
      </c>
      <c r="D122" s="14">
        <v>11847.12</v>
      </c>
      <c r="E122" s="10" t="s">
        <v>128</v>
      </c>
    </row>
    <row r="123" spans="1:5" x14ac:dyDescent="0.2">
      <c r="A123" s="11" t="s">
        <v>274</v>
      </c>
      <c r="B123" s="10" t="s">
        <v>147</v>
      </c>
      <c r="C123" s="10" t="s">
        <v>275</v>
      </c>
      <c r="D123" s="14">
        <v>1000</v>
      </c>
      <c r="E123" s="10" t="s">
        <v>128</v>
      </c>
    </row>
    <row r="124" spans="1:5" x14ac:dyDescent="0.2">
      <c r="A124" s="11" t="s">
        <v>276</v>
      </c>
      <c r="B124" s="10" t="s">
        <v>277</v>
      </c>
      <c r="C124" s="10" t="s">
        <v>278</v>
      </c>
      <c r="D124" s="14">
        <v>10173.549999999999</v>
      </c>
      <c r="E124" s="10" t="s">
        <v>128</v>
      </c>
    </row>
    <row r="125" spans="1:5" x14ac:dyDescent="0.2">
      <c r="A125" s="11" t="s">
        <v>279</v>
      </c>
      <c r="B125" s="10" t="s">
        <v>280</v>
      </c>
      <c r="C125" s="10" t="s">
        <v>281</v>
      </c>
      <c r="D125" s="14">
        <v>1043.8800000000001</v>
      </c>
      <c r="E125" s="10" t="s">
        <v>128</v>
      </c>
    </row>
    <row r="126" spans="1:5" x14ac:dyDescent="0.2">
      <c r="A126" s="11" t="s">
        <v>282</v>
      </c>
      <c r="B126" s="10" t="s">
        <v>14</v>
      </c>
      <c r="C126" s="10" t="s">
        <v>283</v>
      </c>
      <c r="D126" s="14">
        <v>2524.63</v>
      </c>
      <c r="E126" s="10" t="s">
        <v>128</v>
      </c>
    </row>
    <row r="127" spans="1:5" x14ac:dyDescent="0.2">
      <c r="A127" s="11" t="s">
        <v>284</v>
      </c>
      <c r="B127" s="10" t="s">
        <v>285</v>
      </c>
      <c r="C127" s="10" t="s">
        <v>286</v>
      </c>
      <c r="D127" s="14">
        <v>11450.74</v>
      </c>
      <c r="E127" s="10" t="s">
        <v>128</v>
      </c>
    </row>
    <row r="128" spans="1:5" x14ac:dyDescent="0.2">
      <c r="A128" s="11" t="s">
        <v>287</v>
      </c>
      <c r="B128" s="10" t="s">
        <v>288</v>
      </c>
      <c r="C128" s="10" t="s">
        <v>289</v>
      </c>
      <c r="D128" s="14">
        <v>11098.42</v>
      </c>
      <c r="E128" s="10" t="s">
        <v>128</v>
      </c>
    </row>
    <row r="129" spans="1:5" x14ac:dyDescent="0.2">
      <c r="A129" s="11" t="s">
        <v>290</v>
      </c>
      <c r="B129" s="10" t="s">
        <v>291</v>
      </c>
      <c r="C129" s="10" t="s">
        <v>292</v>
      </c>
      <c r="D129" s="14">
        <v>12199.45</v>
      </c>
      <c r="E129" s="10" t="s">
        <v>128</v>
      </c>
    </row>
    <row r="130" spans="1:5" x14ac:dyDescent="0.2">
      <c r="A130" s="11" t="s">
        <v>293</v>
      </c>
      <c r="B130" s="10" t="s">
        <v>294</v>
      </c>
      <c r="C130" s="10" t="s">
        <v>295</v>
      </c>
      <c r="D130" s="14">
        <v>11582.87</v>
      </c>
      <c r="E130" s="10" t="s">
        <v>128</v>
      </c>
    </row>
    <row r="131" spans="1:5" x14ac:dyDescent="0.2">
      <c r="A131" s="11" t="s">
        <v>296</v>
      </c>
      <c r="B131" s="10" t="s">
        <v>162</v>
      </c>
      <c r="C131" s="10" t="s">
        <v>297</v>
      </c>
      <c r="D131" s="14">
        <v>16859.05</v>
      </c>
      <c r="E131" s="10" t="s">
        <v>128</v>
      </c>
    </row>
    <row r="132" spans="1:5" x14ac:dyDescent="0.2">
      <c r="A132" s="11" t="s">
        <v>298</v>
      </c>
      <c r="B132" s="10" t="s">
        <v>299</v>
      </c>
      <c r="C132" s="10" t="s">
        <v>300</v>
      </c>
      <c r="D132" s="14">
        <v>14474.390000000001</v>
      </c>
      <c r="E132" s="10" t="s">
        <v>128</v>
      </c>
    </row>
    <row r="133" spans="1:5" x14ac:dyDescent="0.2">
      <c r="A133" s="11" t="s">
        <v>301</v>
      </c>
      <c r="B133" s="10" t="s">
        <v>302</v>
      </c>
      <c r="C133" s="10" t="s">
        <v>303</v>
      </c>
      <c r="D133" s="14">
        <v>12992.19</v>
      </c>
      <c r="E133" s="10" t="s">
        <v>128</v>
      </c>
    </row>
    <row r="134" spans="1:5" x14ac:dyDescent="0.2">
      <c r="A134" s="11" t="s">
        <v>304</v>
      </c>
      <c r="B134" s="10" t="s">
        <v>188</v>
      </c>
      <c r="C134" s="10" t="s">
        <v>305</v>
      </c>
      <c r="D134" s="14">
        <v>7119.6299999999992</v>
      </c>
      <c r="E134" s="10" t="s">
        <v>128</v>
      </c>
    </row>
    <row r="135" spans="1:5" x14ac:dyDescent="0.2">
      <c r="A135" s="11" t="s">
        <v>306</v>
      </c>
      <c r="B135" s="10" t="s">
        <v>307</v>
      </c>
      <c r="C135" s="10" t="s">
        <v>308</v>
      </c>
      <c r="D135" s="14">
        <v>1659.6</v>
      </c>
      <c r="E135" s="10" t="s">
        <v>128</v>
      </c>
    </row>
    <row r="136" spans="1:5" x14ac:dyDescent="0.2">
      <c r="A136" s="11" t="s">
        <v>309</v>
      </c>
      <c r="B136" s="10" t="s">
        <v>310</v>
      </c>
      <c r="C136" s="10" t="s">
        <v>311</v>
      </c>
      <c r="D136" s="14">
        <v>1400</v>
      </c>
      <c r="E136" s="10" t="s">
        <v>128</v>
      </c>
    </row>
    <row r="137" spans="1:5" x14ac:dyDescent="0.2">
      <c r="A137" s="11" t="s">
        <v>312</v>
      </c>
      <c r="B137" s="10" t="s">
        <v>313</v>
      </c>
      <c r="C137" s="10" t="s">
        <v>314</v>
      </c>
      <c r="D137" s="14">
        <v>2027.55</v>
      </c>
      <c r="E137" s="10" t="s">
        <v>128</v>
      </c>
    </row>
    <row r="138" spans="1:5" x14ac:dyDescent="0.2">
      <c r="A138" s="11" t="s">
        <v>315</v>
      </c>
      <c r="B138" s="10" t="s">
        <v>316</v>
      </c>
      <c r="C138" s="10" t="s">
        <v>317</v>
      </c>
      <c r="D138" s="14">
        <v>2188.14</v>
      </c>
      <c r="E138" s="10" t="s">
        <v>128</v>
      </c>
    </row>
    <row r="139" spans="1:5" x14ac:dyDescent="0.2">
      <c r="A139" s="11" t="s">
        <v>318</v>
      </c>
      <c r="B139" s="10" t="s">
        <v>319</v>
      </c>
      <c r="C139" s="10" t="s">
        <v>320</v>
      </c>
      <c r="D139" s="14">
        <v>11450.74</v>
      </c>
      <c r="E139" s="10" t="s">
        <v>128</v>
      </c>
    </row>
    <row r="140" spans="1:5" x14ac:dyDescent="0.2">
      <c r="A140" s="11" t="s">
        <v>321</v>
      </c>
      <c r="B140" s="10" t="s">
        <v>322</v>
      </c>
      <c r="C140" s="10" t="s">
        <v>323</v>
      </c>
      <c r="D140" s="14">
        <v>12595.82</v>
      </c>
      <c r="E140" s="10" t="s">
        <v>128</v>
      </c>
    </row>
    <row r="141" spans="1:5" x14ac:dyDescent="0.2">
      <c r="A141" s="11" t="s">
        <v>324</v>
      </c>
      <c r="B141" s="10" t="s">
        <v>325</v>
      </c>
      <c r="C141" s="10" t="s">
        <v>326</v>
      </c>
      <c r="D141" s="14">
        <v>11010.34</v>
      </c>
      <c r="E141" s="10" t="s">
        <v>128</v>
      </c>
    </row>
    <row r="142" spans="1:5" x14ac:dyDescent="0.2">
      <c r="A142" s="11" t="s">
        <v>327</v>
      </c>
      <c r="B142" s="10" t="s">
        <v>325</v>
      </c>
      <c r="C142" s="10" t="s">
        <v>328</v>
      </c>
      <c r="D142" s="14">
        <v>12375.62</v>
      </c>
      <c r="E142" s="10" t="s">
        <v>128</v>
      </c>
    </row>
    <row r="143" spans="1:5" x14ac:dyDescent="0.2">
      <c r="A143" s="11" t="s">
        <v>329</v>
      </c>
      <c r="B143" s="10" t="s">
        <v>330</v>
      </c>
      <c r="C143" s="10" t="s">
        <v>331</v>
      </c>
      <c r="D143" s="14">
        <v>10305.68</v>
      </c>
      <c r="E143" s="10" t="s">
        <v>128</v>
      </c>
    </row>
    <row r="144" spans="1:5" x14ac:dyDescent="0.2">
      <c r="A144" s="11" t="s">
        <v>332</v>
      </c>
      <c r="B144" s="10" t="s">
        <v>333</v>
      </c>
      <c r="C144" s="10" t="s">
        <v>334</v>
      </c>
      <c r="D144" s="14">
        <v>10702.04</v>
      </c>
      <c r="E144" s="10" t="s">
        <v>128</v>
      </c>
    </row>
    <row r="145" spans="1:5" x14ac:dyDescent="0.2">
      <c r="A145" s="11" t="s">
        <v>335</v>
      </c>
      <c r="B145" s="10" t="s">
        <v>336</v>
      </c>
      <c r="C145" s="10" t="s">
        <v>337</v>
      </c>
      <c r="D145" s="14">
        <v>11715</v>
      </c>
      <c r="E145" s="10" t="s">
        <v>128</v>
      </c>
    </row>
    <row r="146" spans="1:5" x14ac:dyDescent="0.2">
      <c r="A146" s="11" t="s">
        <v>338</v>
      </c>
      <c r="B146" s="10" t="s">
        <v>310</v>
      </c>
      <c r="C146" s="10" t="s">
        <v>339</v>
      </c>
      <c r="D146" s="14">
        <v>10613.96</v>
      </c>
      <c r="E146" s="10" t="s">
        <v>128</v>
      </c>
    </row>
    <row r="147" spans="1:5" x14ac:dyDescent="0.2">
      <c r="A147" s="11" t="s">
        <v>340</v>
      </c>
      <c r="B147" s="10" t="s">
        <v>341</v>
      </c>
      <c r="C147" s="10" t="s">
        <v>342</v>
      </c>
      <c r="D147" s="14">
        <v>12771.99</v>
      </c>
      <c r="E147" s="10" t="s">
        <v>128</v>
      </c>
    </row>
    <row r="148" spans="1:5" x14ac:dyDescent="0.2">
      <c r="A148" s="11" t="s">
        <v>343</v>
      </c>
      <c r="B148" s="10" t="s">
        <v>344</v>
      </c>
      <c r="C148" s="10" t="s">
        <v>345</v>
      </c>
      <c r="D148" s="14">
        <v>15007.75</v>
      </c>
      <c r="E148" s="10" t="s">
        <v>128</v>
      </c>
    </row>
    <row r="149" spans="1:5" x14ac:dyDescent="0.2">
      <c r="A149" s="11" t="s">
        <v>346</v>
      </c>
      <c r="B149" s="10" t="s">
        <v>280</v>
      </c>
      <c r="C149" s="10" t="s">
        <v>347</v>
      </c>
      <c r="D149" s="14">
        <v>12860.06</v>
      </c>
      <c r="E149" s="10" t="s">
        <v>128</v>
      </c>
    </row>
    <row r="150" spans="1:5" x14ac:dyDescent="0.2">
      <c r="A150" s="11" t="s">
        <v>348</v>
      </c>
      <c r="B150" s="10" t="s">
        <v>299</v>
      </c>
      <c r="C150" s="10" t="s">
        <v>349</v>
      </c>
      <c r="D150" s="14">
        <v>12331.58</v>
      </c>
      <c r="E150" s="10" t="s">
        <v>128</v>
      </c>
    </row>
    <row r="151" spans="1:5" x14ac:dyDescent="0.2">
      <c r="A151" s="11" t="s">
        <v>350</v>
      </c>
      <c r="B151" s="10" t="s">
        <v>351</v>
      </c>
      <c r="C151" s="10" t="s">
        <v>352</v>
      </c>
      <c r="D151" s="14">
        <v>11054.38</v>
      </c>
      <c r="E151" s="10" t="s">
        <v>128</v>
      </c>
    </row>
    <row r="152" spans="1:5" x14ac:dyDescent="0.2">
      <c r="A152" s="11" t="s">
        <v>353</v>
      </c>
      <c r="B152" s="10" t="s">
        <v>354</v>
      </c>
      <c r="C152" s="10" t="s">
        <v>355</v>
      </c>
      <c r="D152" s="14">
        <v>11318.62</v>
      </c>
      <c r="E152" s="10" t="s">
        <v>128</v>
      </c>
    </row>
    <row r="153" spans="1:5" x14ac:dyDescent="0.2">
      <c r="A153" s="11" t="s">
        <v>356</v>
      </c>
      <c r="B153" s="10" t="s">
        <v>144</v>
      </c>
      <c r="C153" s="10" t="s">
        <v>357</v>
      </c>
      <c r="D153" s="14">
        <v>12287.54</v>
      </c>
      <c r="E153" s="10" t="s">
        <v>128</v>
      </c>
    </row>
    <row r="154" spans="1:5" x14ac:dyDescent="0.2">
      <c r="A154" s="11" t="s">
        <v>358</v>
      </c>
      <c r="B154" s="10" t="s">
        <v>359</v>
      </c>
      <c r="C154" s="10" t="s">
        <v>360</v>
      </c>
      <c r="D154" s="14">
        <v>15306.25</v>
      </c>
      <c r="E154" s="10" t="s">
        <v>128</v>
      </c>
    </row>
    <row r="155" spans="1:5" x14ac:dyDescent="0.2">
      <c r="A155" s="11" t="s">
        <v>361</v>
      </c>
      <c r="B155" s="10" t="s">
        <v>14</v>
      </c>
      <c r="C155" s="10" t="s">
        <v>362</v>
      </c>
      <c r="D155" s="14">
        <v>14777.82</v>
      </c>
      <c r="E155" s="10" t="s">
        <v>128</v>
      </c>
    </row>
    <row r="156" spans="1:5" x14ac:dyDescent="0.2">
      <c r="A156" s="11" t="s">
        <v>363</v>
      </c>
      <c r="B156" s="10" t="s">
        <v>364</v>
      </c>
      <c r="C156" s="10" t="s">
        <v>365</v>
      </c>
      <c r="D156" s="14">
        <v>12355.46</v>
      </c>
      <c r="E156" s="10" t="s">
        <v>128</v>
      </c>
    </row>
    <row r="157" spans="1:5" x14ac:dyDescent="0.2">
      <c r="A157" s="11" t="s">
        <v>366</v>
      </c>
      <c r="B157" s="10" t="s">
        <v>14</v>
      </c>
      <c r="C157" s="10" t="s">
        <v>367</v>
      </c>
      <c r="D157" s="14">
        <v>14582</v>
      </c>
      <c r="E157" s="10" t="s">
        <v>128</v>
      </c>
    </row>
    <row r="158" spans="1:5" x14ac:dyDescent="0.2">
      <c r="A158" s="11" t="s">
        <v>368</v>
      </c>
      <c r="B158" s="10" t="s">
        <v>369</v>
      </c>
      <c r="C158" s="10" t="s">
        <v>370</v>
      </c>
      <c r="D158" s="14">
        <v>12419.66</v>
      </c>
      <c r="E158" s="10" t="s">
        <v>128</v>
      </c>
    </row>
    <row r="159" spans="1:5" x14ac:dyDescent="0.2">
      <c r="A159" s="11" t="s">
        <v>371</v>
      </c>
      <c r="B159" s="10" t="s">
        <v>372</v>
      </c>
      <c r="C159" s="10" t="s">
        <v>373</v>
      </c>
      <c r="D159" s="14">
        <v>13520.69</v>
      </c>
      <c r="E159" s="10" t="s">
        <v>128</v>
      </c>
    </row>
    <row r="160" spans="1:5" x14ac:dyDescent="0.2">
      <c r="A160" s="11" t="s">
        <v>374</v>
      </c>
      <c r="B160" s="10" t="s">
        <v>126</v>
      </c>
      <c r="C160" s="10" t="s">
        <v>375</v>
      </c>
      <c r="D160" s="14">
        <v>10575.23</v>
      </c>
      <c r="E160" s="10" t="s">
        <v>128</v>
      </c>
    </row>
    <row r="161" spans="1:5" x14ac:dyDescent="0.2">
      <c r="A161" s="11" t="s">
        <v>376</v>
      </c>
      <c r="B161" s="10" t="s">
        <v>377</v>
      </c>
      <c r="C161" s="10" t="s">
        <v>378</v>
      </c>
      <c r="D161" s="14">
        <v>11230.54</v>
      </c>
      <c r="E161" s="10" t="s">
        <v>128</v>
      </c>
    </row>
    <row r="162" spans="1:5" x14ac:dyDescent="0.2">
      <c r="A162" s="11" t="s">
        <v>379</v>
      </c>
      <c r="B162" s="10" t="s">
        <v>380</v>
      </c>
      <c r="C162" s="10" t="s">
        <v>381</v>
      </c>
      <c r="D162" s="14">
        <v>11538.82</v>
      </c>
      <c r="E162" s="10" t="s">
        <v>128</v>
      </c>
    </row>
    <row r="163" spans="1:5" x14ac:dyDescent="0.2">
      <c r="A163" s="11" t="s">
        <v>382</v>
      </c>
      <c r="B163" s="10" t="s">
        <v>383</v>
      </c>
      <c r="C163" s="10" t="s">
        <v>384</v>
      </c>
      <c r="D163" s="14">
        <v>12860.06</v>
      </c>
      <c r="E163" s="10" t="s">
        <v>128</v>
      </c>
    </row>
    <row r="164" spans="1:5" x14ac:dyDescent="0.2">
      <c r="A164" s="11" t="s">
        <v>385</v>
      </c>
      <c r="B164" s="10" t="s">
        <v>386</v>
      </c>
      <c r="C164" s="10" t="s">
        <v>387</v>
      </c>
      <c r="D164" s="14">
        <v>11450.75</v>
      </c>
      <c r="E164" s="10" t="s">
        <v>128</v>
      </c>
    </row>
    <row r="165" spans="1:5" x14ac:dyDescent="0.2">
      <c r="A165" s="11" t="s">
        <v>388</v>
      </c>
      <c r="B165" s="10" t="s">
        <v>389</v>
      </c>
      <c r="C165" s="10" t="s">
        <v>390</v>
      </c>
      <c r="D165" s="14">
        <v>11935.2</v>
      </c>
      <c r="E165" s="10" t="s">
        <v>128</v>
      </c>
    </row>
    <row r="166" spans="1:5" x14ac:dyDescent="0.2">
      <c r="A166" s="11" t="s">
        <v>391</v>
      </c>
      <c r="B166" s="10" t="s">
        <v>392</v>
      </c>
      <c r="C166" s="10" t="s">
        <v>393</v>
      </c>
      <c r="D166" s="14">
        <v>11989.76</v>
      </c>
      <c r="E166" s="10" t="s">
        <v>128</v>
      </c>
    </row>
    <row r="167" spans="1:5" x14ac:dyDescent="0.2">
      <c r="A167" s="11" t="s">
        <v>394</v>
      </c>
      <c r="B167" s="10" t="s">
        <v>395</v>
      </c>
      <c r="C167" s="10" t="s">
        <v>396</v>
      </c>
      <c r="D167" s="14">
        <v>12419.66</v>
      </c>
      <c r="E167" s="10" t="s">
        <v>128</v>
      </c>
    </row>
    <row r="168" spans="1:5" x14ac:dyDescent="0.2">
      <c r="A168" s="11" t="s">
        <v>397</v>
      </c>
      <c r="B168" s="10" t="s">
        <v>398</v>
      </c>
      <c r="C168" s="10" t="s">
        <v>399</v>
      </c>
      <c r="D168" s="14">
        <v>9821.2199999999993</v>
      </c>
      <c r="E168" s="10" t="s">
        <v>128</v>
      </c>
    </row>
    <row r="169" spans="1:5" x14ac:dyDescent="0.2">
      <c r="A169" s="11" t="s">
        <v>400</v>
      </c>
      <c r="B169" s="10" t="s">
        <v>401</v>
      </c>
      <c r="C169" s="10" t="s">
        <v>402</v>
      </c>
      <c r="D169" s="14">
        <v>12331.57</v>
      </c>
      <c r="E169" s="10" t="s">
        <v>128</v>
      </c>
    </row>
    <row r="170" spans="1:5" x14ac:dyDescent="0.2">
      <c r="A170" s="11" t="s">
        <v>403</v>
      </c>
      <c r="B170" s="10" t="s">
        <v>404</v>
      </c>
      <c r="C170" s="10" t="s">
        <v>405</v>
      </c>
      <c r="D170" s="14">
        <v>12199.46</v>
      </c>
      <c r="E170" s="10" t="s">
        <v>128</v>
      </c>
    </row>
    <row r="171" spans="1:5" x14ac:dyDescent="0.2">
      <c r="A171" s="11" t="s">
        <v>406</v>
      </c>
      <c r="B171" s="10" t="s">
        <v>407</v>
      </c>
      <c r="C171" s="10" t="s">
        <v>408</v>
      </c>
      <c r="D171" s="14">
        <v>11979.25</v>
      </c>
      <c r="E171" s="10" t="s">
        <v>128</v>
      </c>
    </row>
    <row r="172" spans="1:5" x14ac:dyDescent="0.2">
      <c r="A172" s="11" t="s">
        <v>409</v>
      </c>
      <c r="B172" s="10" t="s">
        <v>410</v>
      </c>
      <c r="C172" s="10" t="s">
        <v>411</v>
      </c>
      <c r="D172" s="14">
        <v>9860</v>
      </c>
      <c r="E172" s="10" t="s">
        <v>128</v>
      </c>
    </row>
    <row r="173" spans="1:5" x14ac:dyDescent="0.2">
      <c r="A173" s="11" t="s">
        <v>412</v>
      </c>
      <c r="B173" s="10" t="s">
        <v>413</v>
      </c>
      <c r="C173" s="10" t="s">
        <v>414</v>
      </c>
      <c r="D173" s="14">
        <v>9689.08</v>
      </c>
      <c r="E173" s="10" t="s">
        <v>128</v>
      </c>
    </row>
    <row r="174" spans="1:5" x14ac:dyDescent="0.2">
      <c r="A174" s="11" t="s">
        <v>415</v>
      </c>
      <c r="B174" s="10" t="s">
        <v>413</v>
      </c>
      <c r="C174" s="10" t="s">
        <v>416</v>
      </c>
      <c r="D174" s="14">
        <v>14975.12</v>
      </c>
      <c r="E174" s="10" t="s">
        <v>128</v>
      </c>
    </row>
    <row r="175" spans="1:5" x14ac:dyDescent="0.2">
      <c r="A175" s="11" t="s">
        <v>417</v>
      </c>
      <c r="B175" s="10" t="s">
        <v>418</v>
      </c>
      <c r="C175" s="10" t="s">
        <v>419</v>
      </c>
      <c r="D175" s="14">
        <v>16304.48</v>
      </c>
      <c r="E175" s="10" t="s">
        <v>128</v>
      </c>
    </row>
    <row r="176" spans="1:5" x14ac:dyDescent="0.2">
      <c r="A176" s="11" t="s">
        <v>420</v>
      </c>
      <c r="B176" s="10" t="s">
        <v>421</v>
      </c>
      <c r="C176" s="10" t="s">
        <v>422</v>
      </c>
      <c r="D176" s="14">
        <v>10714.06</v>
      </c>
      <c r="E176" s="10" t="s">
        <v>128</v>
      </c>
    </row>
    <row r="177" spans="1:5" x14ac:dyDescent="0.2">
      <c r="A177" s="11" t="s">
        <v>423</v>
      </c>
      <c r="B177" s="10" t="s">
        <v>424</v>
      </c>
      <c r="C177" s="10" t="s">
        <v>425</v>
      </c>
      <c r="D177" s="14">
        <v>13432.6</v>
      </c>
      <c r="E177" s="10" t="s">
        <v>128</v>
      </c>
    </row>
    <row r="178" spans="1:5" x14ac:dyDescent="0.2">
      <c r="A178" s="11" t="s">
        <v>426</v>
      </c>
      <c r="B178" s="10" t="s">
        <v>427</v>
      </c>
      <c r="C178" s="10" t="s">
        <v>428</v>
      </c>
      <c r="D178" s="14">
        <v>14197.1</v>
      </c>
      <c r="E178" s="10" t="s">
        <v>128</v>
      </c>
    </row>
    <row r="179" spans="1:5" x14ac:dyDescent="0.2">
      <c r="A179" s="11" t="s">
        <v>429</v>
      </c>
      <c r="B179" s="10" t="s">
        <v>310</v>
      </c>
      <c r="C179" s="10" t="s">
        <v>430</v>
      </c>
      <c r="D179" s="14">
        <v>15361.710000000001</v>
      </c>
      <c r="E179" s="10" t="s">
        <v>128</v>
      </c>
    </row>
    <row r="180" spans="1:5" x14ac:dyDescent="0.2">
      <c r="A180" s="11" t="s">
        <v>431</v>
      </c>
      <c r="B180" s="10" t="s">
        <v>432</v>
      </c>
      <c r="C180" s="10" t="s">
        <v>433</v>
      </c>
      <c r="D180" s="14">
        <v>13575.18</v>
      </c>
      <c r="E180" s="10" t="s">
        <v>128</v>
      </c>
    </row>
    <row r="181" spans="1:5" x14ac:dyDescent="0.2">
      <c r="A181" s="11" t="s">
        <v>434</v>
      </c>
      <c r="B181" s="10" t="s">
        <v>435</v>
      </c>
      <c r="C181" s="10" t="s">
        <v>436</v>
      </c>
      <c r="D181" s="14">
        <v>12419.66</v>
      </c>
      <c r="E181" s="10" t="s">
        <v>128</v>
      </c>
    </row>
    <row r="182" spans="1:5" x14ac:dyDescent="0.2">
      <c r="A182" s="11" t="s">
        <v>437</v>
      </c>
      <c r="B182" s="10" t="s">
        <v>438</v>
      </c>
      <c r="C182" s="10" t="s">
        <v>439</v>
      </c>
      <c r="D182" s="14">
        <v>10305.67</v>
      </c>
      <c r="E182" s="10" t="s">
        <v>128</v>
      </c>
    </row>
    <row r="183" spans="1:5" x14ac:dyDescent="0.2">
      <c r="A183" s="11" t="s">
        <v>440</v>
      </c>
      <c r="B183" s="10" t="s">
        <v>441</v>
      </c>
      <c r="C183" s="10" t="s">
        <v>442</v>
      </c>
      <c r="D183" s="14">
        <v>12111.37</v>
      </c>
      <c r="E183" s="10" t="s">
        <v>128</v>
      </c>
    </row>
    <row r="184" spans="1:5" x14ac:dyDescent="0.2">
      <c r="A184" s="11" t="s">
        <v>443</v>
      </c>
      <c r="B184" s="10" t="s">
        <v>269</v>
      </c>
      <c r="C184" s="10" t="s">
        <v>444</v>
      </c>
      <c r="D184" s="14">
        <v>10437.81</v>
      </c>
      <c r="E184" s="10" t="s">
        <v>128</v>
      </c>
    </row>
    <row r="185" spans="1:5" x14ac:dyDescent="0.2">
      <c r="A185" s="11" t="s">
        <v>445</v>
      </c>
      <c r="B185" s="10" t="s">
        <v>277</v>
      </c>
      <c r="C185" s="10" t="s">
        <v>446</v>
      </c>
      <c r="D185" s="14">
        <v>12375.62</v>
      </c>
      <c r="E185" s="10" t="s">
        <v>128</v>
      </c>
    </row>
    <row r="186" spans="1:5" x14ac:dyDescent="0.2">
      <c r="A186" s="11" t="s">
        <v>447</v>
      </c>
      <c r="B186" s="10" t="s">
        <v>288</v>
      </c>
      <c r="C186" s="10" t="s">
        <v>448</v>
      </c>
      <c r="D186" s="14">
        <v>12023.28</v>
      </c>
      <c r="E186" s="10" t="s">
        <v>128</v>
      </c>
    </row>
    <row r="187" spans="1:5" x14ac:dyDescent="0.2">
      <c r="A187" s="11" t="s">
        <v>449</v>
      </c>
      <c r="B187" s="10" t="s">
        <v>450</v>
      </c>
      <c r="C187" s="10" t="s">
        <v>451</v>
      </c>
      <c r="D187" s="14">
        <v>11406.7</v>
      </c>
      <c r="E187" s="10" t="s">
        <v>128</v>
      </c>
    </row>
    <row r="188" spans="1:5" x14ac:dyDescent="0.2">
      <c r="A188" s="11" t="s">
        <v>452</v>
      </c>
      <c r="B188" s="10" t="s">
        <v>453</v>
      </c>
      <c r="C188" s="10" t="s">
        <v>454</v>
      </c>
      <c r="D188" s="14">
        <v>12463.7</v>
      </c>
      <c r="E188" s="10" t="s">
        <v>128</v>
      </c>
    </row>
    <row r="189" spans="1:5" x14ac:dyDescent="0.2">
      <c r="A189" s="11" t="s">
        <v>455</v>
      </c>
      <c r="B189" s="10" t="s">
        <v>456</v>
      </c>
      <c r="C189" s="10" t="s">
        <v>457</v>
      </c>
      <c r="D189" s="14">
        <v>11670.95</v>
      </c>
      <c r="E189" s="10" t="s">
        <v>128</v>
      </c>
    </row>
    <row r="190" spans="1:5" x14ac:dyDescent="0.2">
      <c r="A190" s="11" t="s">
        <v>458</v>
      </c>
      <c r="B190" s="10" t="s">
        <v>459</v>
      </c>
      <c r="C190" s="10" t="s">
        <v>460</v>
      </c>
      <c r="D190" s="14">
        <v>1612.92</v>
      </c>
      <c r="E190" s="10" t="s">
        <v>128</v>
      </c>
    </row>
    <row r="191" spans="1:5" x14ac:dyDescent="0.2">
      <c r="A191" s="11" t="s">
        <v>461</v>
      </c>
      <c r="B191" s="10" t="s">
        <v>162</v>
      </c>
      <c r="C191" s="10" t="s">
        <v>462</v>
      </c>
      <c r="D191" s="14">
        <v>10481.84</v>
      </c>
      <c r="E191" s="10" t="s">
        <v>128</v>
      </c>
    </row>
    <row r="192" spans="1:5" x14ac:dyDescent="0.2">
      <c r="A192" s="11" t="s">
        <v>463</v>
      </c>
      <c r="B192" s="10" t="s">
        <v>162</v>
      </c>
      <c r="C192" s="10" t="s">
        <v>464</v>
      </c>
      <c r="D192" s="14">
        <v>1800</v>
      </c>
      <c r="E192" s="10" t="s">
        <v>128</v>
      </c>
    </row>
    <row r="193" spans="1:5" x14ac:dyDescent="0.2">
      <c r="A193" s="11" t="s">
        <v>465</v>
      </c>
      <c r="B193" s="10" t="s">
        <v>424</v>
      </c>
      <c r="C193" s="10" t="s">
        <v>466</v>
      </c>
      <c r="D193" s="14">
        <v>12771.98</v>
      </c>
      <c r="E193" s="10" t="s">
        <v>128</v>
      </c>
    </row>
    <row r="194" spans="1:5" x14ac:dyDescent="0.2">
      <c r="A194" s="11" t="s">
        <v>467</v>
      </c>
      <c r="B194" s="10" t="s">
        <v>468</v>
      </c>
      <c r="C194" s="10" t="s">
        <v>469</v>
      </c>
      <c r="D194" s="14">
        <v>13344.54</v>
      </c>
      <c r="E194" s="10" t="s">
        <v>128</v>
      </c>
    </row>
    <row r="195" spans="1:5" x14ac:dyDescent="0.2">
      <c r="A195" s="11" t="s">
        <v>470</v>
      </c>
      <c r="B195" s="10" t="s">
        <v>22</v>
      </c>
      <c r="C195" s="10" t="s">
        <v>471</v>
      </c>
      <c r="D195" s="14">
        <v>1124.18</v>
      </c>
      <c r="E195" s="10" t="s">
        <v>128</v>
      </c>
    </row>
    <row r="196" spans="1:5" x14ac:dyDescent="0.2">
      <c r="A196" s="11" t="s">
        <v>472</v>
      </c>
      <c r="B196" s="10" t="s">
        <v>473</v>
      </c>
      <c r="C196" s="10" t="s">
        <v>474</v>
      </c>
      <c r="D196" s="14">
        <v>11891.17</v>
      </c>
      <c r="E196" s="10" t="s">
        <v>128</v>
      </c>
    </row>
    <row r="197" spans="1:5" x14ac:dyDescent="0.2">
      <c r="A197" s="11" t="s">
        <v>475</v>
      </c>
      <c r="B197" s="10" t="s">
        <v>476</v>
      </c>
      <c r="C197" s="10" t="s">
        <v>477</v>
      </c>
      <c r="D197" s="14">
        <v>10790.14</v>
      </c>
      <c r="E197" s="10" t="s">
        <v>128</v>
      </c>
    </row>
    <row r="198" spans="1:5" x14ac:dyDescent="0.2">
      <c r="A198" s="11" t="s">
        <v>478</v>
      </c>
      <c r="B198" s="10" t="s">
        <v>479</v>
      </c>
      <c r="C198" s="10" t="s">
        <v>480</v>
      </c>
      <c r="D198" s="14">
        <v>13388.57</v>
      </c>
      <c r="E198" s="10" t="s">
        <v>128</v>
      </c>
    </row>
    <row r="199" spans="1:5" x14ac:dyDescent="0.2">
      <c r="A199" s="11" t="s">
        <v>481</v>
      </c>
      <c r="B199" s="10" t="s">
        <v>14</v>
      </c>
      <c r="C199" s="10" t="s">
        <v>482</v>
      </c>
      <c r="D199" s="14">
        <v>12521.42</v>
      </c>
      <c r="E199" s="10" t="s">
        <v>128</v>
      </c>
    </row>
    <row r="200" spans="1:5" x14ac:dyDescent="0.2">
      <c r="A200" s="11" t="s">
        <v>483</v>
      </c>
      <c r="B200" s="10" t="s">
        <v>14</v>
      </c>
      <c r="C200" s="10" t="s">
        <v>484</v>
      </c>
      <c r="D200" s="14">
        <v>2328.67</v>
      </c>
      <c r="E200" s="10" t="s">
        <v>128</v>
      </c>
    </row>
    <row r="201" spans="1:5" x14ac:dyDescent="0.2">
      <c r="A201" s="11" t="s">
        <v>485</v>
      </c>
      <c r="B201" s="10" t="s">
        <v>14</v>
      </c>
      <c r="C201" s="10" t="s">
        <v>486</v>
      </c>
      <c r="D201" s="14">
        <v>2368.81</v>
      </c>
      <c r="E201" s="10" t="s">
        <v>128</v>
      </c>
    </row>
    <row r="202" spans="1:5" x14ac:dyDescent="0.2">
      <c r="A202" s="11" t="s">
        <v>487</v>
      </c>
      <c r="B202" s="10" t="s">
        <v>180</v>
      </c>
      <c r="C202" s="10" t="s">
        <v>488</v>
      </c>
      <c r="D202" s="14">
        <v>2288.52</v>
      </c>
      <c r="E202" s="10" t="s">
        <v>128</v>
      </c>
    </row>
    <row r="203" spans="1:5" x14ac:dyDescent="0.2">
      <c r="A203" s="11" t="s">
        <v>489</v>
      </c>
      <c r="B203" s="10" t="s">
        <v>147</v>
      </c>
      <c r="C203" s="10" t="s">
        <v>490</v>
      </c>
      <c r="D203" s="14">
        <v>1124.18</v>
      </c>
      <c r="E203" s="10" t="s">
        <v>128</v>
      </c>
    </row>
    <row r="204" spans="1:5" x14ac:dyDescent="0.2">
      <c r="A204" s="11" t="s">
        <v>491</v>
      </c>
      <c r="B204" s="10" t="s">
        <v>492</v>
      </c>
      <c r="C204" s="10" t="s">
        <v>493</v>
      </c>
      <c r="D204" s="14">
        <v>11891.16</v>
      </c>
      <c r="E204" s="10" t="s">
        <v>128</v>
      </c>
    </row>
    <row r="205" spans="1:5" x14ac:dyDescent="0.2">
      <c r="A205" s="11" t="s">
        <v>494</v>
      </c>
      <c r="B205" s="10" t="s">
        <v>214</v>
      </c>
      <c r="C205" s="10" t="s">
        <v>495</v>
      </c>
      <c r="D205" s="14">
        <v>12463.69</v>
      </c>
      <c r="E205" s="10" t="s">
        <v>128</v>
      </c>
    </row>
    <row r="206" spans="1:5" x14ac:dyDescent="0.2">
      <c r="A206" s="11" t="s">
        <v>496</v>
      </c>
      <c r="B206" s="10" t="s">
        <v>497</v>
      </c>
      <c r="C206" s="10" t="s">
        <v>498</v>
      </c>
      <c r="D206" s="14">
        <v>11979.25</v>
      </c>
      <c r="E206" s="10" t="s">
        <v>128</v>
      </c>
    </row>
    <row r="207" spans="1:5" x14ac:dyDescent="0.2">
      <c r="A207" s="11" t="s">
        <v>499</v>
      </c>
      <c r="B207" s="10" t="s">
        <v>500</v>
      </c>
      <c r="C207" s="10" t="s">
        <v>501</v>
      </c>
      <c r="D207" s="14">
        <v>11186.5</v>
      </c>
      <c r="E207" s="10" t="s">
        <v>128</v>
      </c>
    </row>
    <row r="208" spans="1:5" x14ac:dyDescent="0.2">
      <c r="A208" s="11" t="s">
        <v>502</v>
      </c>
      <c r="B208" s="10" t="s">
        <v>503</v>
      </c>
      <c r="C208" s="10" t="s">
        <v>504</v>
      </c>
      <c r="D208" s="14">
        <v>10746.09</v>
      </c>
      <c r="E208" s="10" t="s">
        <v>128</v>
      </c>
    </row>
    <row r="209" spans="1:5" x14ac:dyDescent="0.2">
      <c r="A209" s="11" t="s">
        <v>505</v>
      </c>
      <c r="B209" s="10" t="s">
        <v>506</v>
      </c>
      <c r="C209" s="10" t="s">
        <v>507</v>
      </c>
      <c r="D209" s="14">
        <v>11406.7</v>
      </c>
      <c r="E209" s="10" t="s">
        <v>128</v>
      </c>
    </row>
    <row r="210" spans="1:5" x14ac:dyDescent="0.2">
      <c r="A210" s="11" t="s">
        <v>508</v>
      </c>
      <c r="B210" s="10" t="s">
        <v>509</v>
      </c>
      <c r="C210" s="10" t="s">
        <v>510</v>
      </c>
      <c r="D210" s="14">
        <v>2107.84</v>
      </c>
      <c r="E210" s="10" t="s">
        <v>511</v>
      </c>
    </row>
    <row r="211" spans="1:5" x14ac:dyDescent="0.2">
      <c r="A211" s="11" t="s">
        <v>512</v>
      </c>
      <c r="B211" s="10" t="s">
        <v>280</v>
      </c>
      <c r="C211" s="10" t="s">
        <v>513</v>
      </c>
      <c r="D211" s="14">
        <v>1043.8800000000001</v>
      </c>
      <c r="E211" s="10" t="s">
        <v>511</v>
      </c>
    </row>
    <row r="212" spans="1:5" x14ac:dyDescent="0.2">
      <c r="A212" s="11" t="s">
        <v>514</v>
      </c>
      <c r="B212" s="10" t="s">
        <v>515</v>
      </c>
      <c r="C212" s="10" t="s">
        <v>516</v>
      </c>
      <c r="D212" s="14">
        <v>947.08</v>
      </c>
      <c r="E212" s="10" t="s">
        <v>511</v>
      </c>
    </row>
    <row r="213" spans="1:5" x14ac:dyDescent="0.2">
      <c r="A213" s="11" t="s">
        <v>517</v>
      </c>
      <c r="B213" s="10" t="s">
        <v>157</v>
      </c>
      <c r="C213" s="10" t="s">
        <v>518</v>
      </c>
      <c r="D213" s="14">
        <v>1003.74</v>
      </c>
      <c r="E213" s="10" t="s">
        <v>511</v>
      </c>
    </row>
    <row r="214" spans="1:5" x14ac:dyDescent="0.2">
      <c r="A214" s="11" t="s">
        <v>519</v>
      </c>
      <c r="B214" s="10" t="s">
        <v>520</v>
      </c>
      <c r="C214" s="10" t="s">
        <v>521</v>
      </c>
      <c r="D214" s="14">
        <v>2328.67</v>
      </c>
      <c r="E214" s="10" t="s">
        <v>511</v>
      </c>
    </row>
    <row r="215" spans="1:5" x14ac:dyDescent="0.2">
      <c r="A215" s="11" t="s">
        <v>522</v>
      </c>
      <c r="B215" s="10" t="s">
        <v>14</v>
      </c>
      <c r="C215" s="10" t="s">
        <v>523</v>
      </c>
      <c r="D215" s="14">
        <v>1696.82</v>
      </c>
      <c r="E215" s="10" t="s">
        <v>524</v>
      </c>
    </row>
    <row r="216" spans="1:5" x14ac:dyDescent="0.2">
      <c r="A216" s="11" t="s">
        <v>525</v>
      </c>
      <c r="B216" s="10" t="s">
        <v>526</v>
      </c>
      <c r="C216" s="10" t="s">
        <v>527</v>
      </c>
      <c r="D216" s="14">
        <v>1848.33</v>
      </c>
      <c r="E216" s="10" t="s">
        <v>524</v>
      </c>
    </row>
    <row r="217" spans="1:5" x14ac:dyDescent="0.2">
      <c r="A217" s="11" t="s">
        <v>528</v>
      </c>
      <c r="B217" s="10" t="s">
        <v>529</v>
      </c>
      <c r="C217" s="10" t="s">
        <v>530</v>
      </c>
      <c r="D217" s="14">
        <v>5657.93</v>
      </c>
      <c r="E217" s="10" t="s">
        <v>524</v>
      </c>
    </row>
    <row r="218" spans="1:5" x14ac:dyDescent="0.2">
      <c r="A218" s="11" t="s">
        <v>531</v>
      </c>
      <c r="B218" s="10" t="s">
        <v>272</v>
      </c>
      <c r="C218" s="10" t="s">
        <v>532</v>
      </c>
      <c r="D218" s="14">
        <v>2066.52</v>
      </c>
      <c r="E218" s="10" t="s">
        <v>524</v>
      </c>
    </row>
    <row r="219" spans="1:5" x14ac:dyDescent="0.2">
      <c r="A219" s="11" t="s">
        <v>533</v>
      </c>
      <c r="B219" s="10" t="s">
        <v>302</v>
      </c>
      <c r="C219" s="10" t="s">
        <v>534</v>
      </c>
      <c r="D219" s="14">
        <v>1620</v>
      </c>
      <c r="E219" s="10" t="s">
        <v>524</v>
      </c>
    </row>
    <row r="220" spans="1:5" x14ac:dyDescent="0.2">
      <c r="A220" s="11" t="s">
        <v>535</v>
      </c>
      <c r="B220" s="10" t="s">
        <v>22</v>
      </c>
      <c r="C220" s="10" t="s">
        <v>536</v>
      </c>
      <c r="D220" s="14">
        <v>1757.43</v>
      </c>
      <c r="E220" s="10" t="s">
        <v>524</v>
      </c>
    </row>
    <row r="221" spans="1:5" x14ac:dyDescent="0.2">
      <c r="A221" s="11" t="s">
        <v>537</v>
      </c>
      <c r="B221" s="10" t="s">
        <v>14</v>
      </c>
      <c r="C221" s="10" t="s">
        <v>538</v>
      </c>
      <c r="D221" s="14">
        <v>1787.73</v>
      </c>
      <c r="E221" s="10" t="s">
        <v>524</v>
      </c>
    </row>
    <row r="222" spans="1:5" x14ac:dyDescent="0.2">
      <c r="A222" s="11" t="s">
        <v>539</v>
      </c>
      <c r="B222" s="10" t="s">
        <v>14</v>
      </c>
      <c r="C222" s="10" t="s">
        <v>540</v>
      </c>
      <c r="D222" s="14">
        <v>2714.52</v>
      </c>
      <c r="E222" s="10" t="s">
        <v>524</v>
      </c>
    </row>
    <row r="223" spans="1:5" x14ac:dyDescent="0.2">
      <c r="A223" s="11" t="s">
        <v>541</v>
      </c>
      <c r="B223" s="10" t="s">
        <v>14</v>
      </c>
      <c r="C223" s="10" t="s">
        <v>542</v>
      </c>
      <c r="D223" s="14">
        <v>2575.54</v>
      </c>
      <c r="E223" s="10" t="s">
        <v>524</v>
      </c>
    </row>
    <row r="224" spans="1:5" x14ac:dyDescent="0.2">
      <c r="A224" s="11" t="s">
        <v>543</v>
      </c>
      <c r="B224" s="10" t="s">
        <v>544</v>
      </c>
      <c r="C224" s="10" t="s">
        <v>545</v>
      </c>
      <c r="D224" s="14">
        <v>2000</v>
      </c>
      <c r="E224" s="10" t="s">
        <v>524</v>
      </c>
    </row>
    <row r="225" spans="1:5" x14ac:dyDescent="0.2">
      <c r="A225" s="11" t="s">
        <v>546</v>
      </c>
      <c r="B225" s="10" t="s">
        <v>14</v>
      </c>
      <c r="C225" s="10" t="s">
        <v>547</v>
      </c>
      <c r="D225" s="14">
        <v>3242.15</v>
      </c>
      <c r="E225" s="10" t="s">
        <v>524</v>
      </c>
    </row>
    <row r="226" spans="1:5" x14ac:dyDescent="0.2">
      <c r="A226" s="11" t="s">
        <v>548</v>
      </c>
      <c r="B226" s="10" t="s">
        <v>14</v>
      </c>
      <c r="C226" s="10" t="s">
        <v>549</v>
      </c>
      <c r="D226" s="14">
        <v>1757.43</v>
      </c>
      <c r="E226" s="10" t="s">
        <v>524</v>
      </c>
    </row>
    <row r="227" spans="1:5" x14ac:dyDescent="0.2">
      <c r="A227" s="11" t="s">
        <v>550</v>
      </c>
      <c r="B227" s="10" t="s">
        <v>14</v>
      </c>
      <c r="C227" s="10" t="s">
        <v>551</v>
      </c>
      <c r="D227" s="14">
        <v>2545.2399999999998</v>
      </c>
      <c r="E227" s="10" t="s">
        <v>524</v>
      </c>
    </row>
    <row r="228" spans="1:5" x14ac:dyDescent="0.2">
      <c r="A228" s="11" t="s">
        <v>552</v>
      </c>
      <c r="B228" s="10" t="s">
        <v>310</v>
      </c>
      <c r="C228" s="10" t="s">
        <v>553</v>
      </c>
      <c r="D228" s="14">
        <v>10569.92</v>
      </c>
      <c r="E228" s="10" t="s">
        <v>524</v>
      </c>
    </row>
    <row r="229" spans="1:5" x14ac:dyDescent="0.2">
      <c r="A229" s="11" t="s">
        <v>554</v>
      </c>
      <c r="B229" s="10" t="s">
        <v>14</v>
      </c>
      <c r="C229" s="10" t="s">
        <v>555</v>
      </c>
      <c r="D229" s="14">
        <v>3423.95</v>
      </c>
      <c r="E229" s="10" t="s">
        <v>524</v>
      </c>
    </row>
    <row r="230" spans="1:5" x14ac:dyDescent="0.2">
      <c r="A230" s="11" t="s">
        <v>556</v>
      </c>
      <c r="B230" s="10" t="s">
        <v>14</v>
      </c>
      <c r="C230" s="10" t="s">
        <v>557</v>
      </c>
      <c r="D230" s="14">
        <v>1666.52</v>
      </c>
      <c r="E230" s="10" t="s">
        <v>524</v>
      </c>
    </row>
    <row r="231" spans="1:5" x14ac:dyDescent="0.2">
      <c r="A231" s="11" t="s">
        <v>558</v>
      </c>
      <c r="B231" s="10" t="s">
        <v>22</v>
      </c>
      <c r="C231" s="10" t="s">
        <v>559</v>
      </c>
      <c r="D231" s="14">
        <v>11972.31</v>
      </c>
      <c r="E231" s="10" t="s">
        <v>524</v>
      </c>
    </row>
    <row r="232" spans="1:5" x14ac:dyDescent="0.2">
      <c r="A232" s="11" t="s">
        <v>560</v>
      </c>
      <c r="B232" s="10" t="s">
        <v>154</v>
      </c>
      <c r="C232" s="10" t="s">
        <v>561</v>
      </c>
      <c r="D232" s="14">
        <v>2225.79</v>
      </c>
      <c r="E232" s="10" t="s">
        <v>524</v>
      </c>
    </row>
    <row r="233" spans="1:5" x14ac:dyDescent="0.2">
      <c r="A233" s="11" t="s">
        <v>562</v>
      </c>
      <c r="B233" s="10" t="s">
        <v>14</v>
      </c>
      <c r="C233" s="10" t="s">
        <v>563</v>
      </c>
      <c r="D233" s="14">
        <v>1666.52</v>
      </c>
      <c r="E233" s="10" t="s">
        <v>524</v>
      </c>
    </row>
    <row r="234" spans="1:5" x14ac:dyDescent="0.2">
      <c r="A234" s="11" t="s">
        <v>564</v>
      </c>
      <c r="B234" s="10" t="s">
        <v>22</v>
      </c>
      <c r="C234" s="10" t="s">
        <v>565</v>
      </c>
      <c r="D234" s="14">
        <v>1696.82</v>
      </c>
      <c r="E234" s="10" t="s">
        <v>524</v>
      </c>
    </row>
    <row r="235" spans="1:5" x14ac:dyDescent="0.2">
      <c r="A235" s="11" t="s">
        <v>566</v>
      </c>
      <c r="B235" s="10" t="s">
        <v>180</v>
      </c>
      <c r="C235" s="10" t="s">
        <v>567</v>
      </c>
      <c r="D235" s="14">
        <v>3579.23</v>
      </c>
      <c r="E235" s="10" t="s">
        <v>524</v>
      </c>
    </row>
    <row r="236" spans="1:5" x14ac:dyDescent="0.2">
      <c r="A236" s="11" t="s">
        <v>568</v>
      </c>
      <c r="B236" s="10" t="s">
        <v>22</v>
      </c>
      <c r="C236" s="10" t="s">
        <v>569</v>
      </c>
      <c r="D236" s="14">
        <v>1575.62</v>
      </c>
      <c r="E236" s="10" t="s">
        <v>524</v>
      </c>
    </row>
    <row r="237" spans="1:5" x14ac:dyDescent="0.2">
      <c r="A237" s="11" t="s">
        <v>570</v>
      </c>
      <c r="B237" s="10" t="s">
        <v>571</v>
      </c>
      <c r="C237" s="10" t="s">
        <v>572</v>
      </c>
      <c r="D237" s="14">
        <v>5566.62</v>
      </c>
      <c r="E237" s="10" t="s">
        <v>524</v>
      </c>
    </row>
    <row r="238" spans="1:5" x14ac:dyDescent="0.2">
      <c r="A238" s="11" t="s">
        <v>573</v>
      </c>
      <c r="B238" s="10" t="s">
        <v>574</v>
      </c>
      <c r="C238" s="10" t="s">
        <v>575</v>
      </c>
      <c r="D238" s="14">
        <v>3200</v>
      </c>
      <c r="E238" s="10" t="s">
        <v>524</v>
      </c>
    </row>
    <row r="239" spans="1:5" x14ac:dyDescent="0.2">
      <c r="A239" s="11" t="s">
        <v>576</v>
      </c>
      <c r="B239" s="10" t="s">
        <v>577</v>
      </c>
      <c r="C239" s="10" t="s">
        <v>578</v>
      </c>
      <c r="D239" s="14">
        <v>9160.61</v>
      </c>
      <c r="E239" s="10" t="s">
        <v>524</v>
      </c>
    </row>
    <row r="240" spans="1:5" x14ac:dyDescent="0.2">
      <c r="A240" s="11" t="s">
        <v>579</v>
      </c>
      <c r="B240" s="10" t="s">
        <v>78</v>
      </c>
      <c r="C240" s="10" t="s">
        <v>580</v>
      </c>
      <c r="D240" s="14">
        <v>1575.62</v>
      </c>
      <c r="E240" s="10" t="s">
        <v>524</v>
      </c>
    </row>
    <row r="241" spans="1:5" x14ac:dyDescent="0.2">
      <c r="A241" s="11" t="s">
        <v>581</v>
      </c>
      <c r="B241" s="10" t="s">
        <v>280</v>
      </c>
      <c r="C241" s="10" t="s">
        <v>582</v>
      </c>
      <c r="D241" s="14">
        <v>3060.34</v>
      </c>
      <c r="E241" s="10" t="s">
        <v>524</v>
      </c>
    </row>
    <row r="242" spans="1:5" x14ac:dyDescent="0.2">
      <c r="A242" s="11" t="s">
        <v>583</v>
      </c>
      <c r="B242" s="10" t="s">
        <v>584</v>
      </c>
      <c r="C242" s="10" t="s">
        <v>585</v>
      </c>
      <c r="D242" s="14">
        <v>2225.79</v>
      </c>
      <c r="E242" s="10" t="s">
        <v>524</v>
      </c>
    </row>
    <row r="243" spans="1:5" x14ac:dyDescent="0.2">
      <c r="A243" s="11" t="s">
        <v>586</v>
      </c>
      <c r="B243" s="10" t="s">
        <v>529</v>
      </c>
      <c r="C243" s="10" t="s">
        <v>587</v>
      </c>
      <c r="D243" s="14">
        <v>11618.85</v>
      </c>
      <c r="E243" s="10" t="s">
        <v>524</v>
      </c>
    </row>
    <row r="244" spans="1:5" x14ac:dyDescent="0.2">
      <c r="A244" s="11" t="s">
        <v>588</v>
      </c>
      <c r="B244" s="10" t="s">
        <v>14</v>
      </c>
      <c r="C244" s="10" t="s">
        <v>589</v>
      </c>
      <c r="D244" s="14">
        <v>1696.82</v>
      </c>
      <c r="E244" s="10" t="s">
        <v>524</v>
      </c>
    </row>
    <row r="245" spans="1:5" x14ac:dyDescent="0.2">
      <c r="A245" s="11" t="s">
        <v>590</v>
      </c>
      <c r="B245" s="10" t="s">
        <v>14</v>
      </c>
      <c r="C245" s="10" t="s">
        <v>591</v>
      </c>
      <c r="D245" s="14">
        <v>14628.38</v>
      </c>
      <c r="E245" s="10" t="s">
        <v>524</v>
      </c>
    </row>
    <row r="246" spans="1:5" x14ac:dyDescent="0.2">
      <c r="A246" s="11" t="s">
        <v>592</v>
      </c>
      <c r="B246" s="10" t="s">
        <v>14</v>
      </c>
      <c r="C246" s="10" t="s">
        <v>593</v>
      </c>
      <c r="D246" s="14">
        <v>17410.2</v>
      </c>
      <c r="E246" s="10" t="s">
        <v>524</v>
      </c>
    </row>
    <row r="247" spans="1:5" x14ac:dyDescent="0.2">
      <c r="A247" s="11" t="s">
        <v>594</v>
      </c>
      <c r="B247" s="10" t="s">
        <v>157</v>
      </c>
      <c r="C247" s="10" t="s">
        <v>595</v>
      </c>
      <c r="D247" s="14">
        <v>3211.85</v>
      </c>
      <c r="E247" s="10" t="s">
        <v>524</v>
      </c>
    </row>
    <row r="248" spans="1:5" x14ac:dyDescent="0.2">
      <c r="A248" s="11" t="s">
        <v>596</v>
      </c>
      <c r="B248" s="10" t="s">
        <v>226</v>
      </c>
      <c r="C248" s="10" t="s">
        <v>597</v>
      </c>
      <c r="D248" s="14">
        <v>10599.65</v>
      </c>
      <c r="E248" s="10" t="s">
        <v>524</v>
      </c>
    </row>
    <row r="249" spans="1:5" x14ac:dyDescent="0.2">
      <c r="A249" s="11" t="s">
        <v>598</v>
      </c>
      <c r="B249" s="10" t="s">
        <v>599</v>
      </c>
      <c r="C249" s="10" t="s">
        <v>600</v>
      </c>
      <c r="D249" s="14">
        <v>3200</v>
      </c>
      <c r="E249" s="10" t="s">
        <v>524</v>
      </c>
    </row>
    <row r="250" spans="1:5" x14ac:dyDescent="0.2">
      <c r="A250" s="11" t="s">
        <v>601</v>
      </c>
      <c r="B250" s="10" t="s">
        <v>14</v>
      </c>
      <c r="C250" s="10" t="s">
        <v>602</v>
      </c>
      <c r="D250" s="14">
        <v>2400</v>
      </c>
      <c r="E250" s="10" t="s">
        <v>524</v>
      </c>
    </row>
    <row r="251" spans="1:5" x14ac:dyDescent="0.2">
      <c r="A251" s="11" t="s">
        <v>603</v>
      </c>
      <c r="B251" s="10" t="s">
        <v>226</v>
      </c>
      <c r="C251" s="10" t="s">
        <v>604</v>
      </c>
      <c r="D251" s="14">
        <v>2945.32</v>
      </c>
      <c r="E251" s="10" t="s">
        <v>524</v>
      </c>
    </row>
    <row r="252" spans="1:5" x14ac:dyDescent="0.2">
      <c r="A252" s="11" t="s">
        <v>605</v>
      </c>
      <c r="B252" s="10" t="s">
        <v>14</v>
      </c>
      <c r="C252" s="10" t="s">
        <v>606</v>
      </c>
      <c r="D252" s="14">
        <v>10085.459999999999</v>
      </c>
      <c r="E252" s="10" t="s">
        <v>524</v>
      </c>
    </row>
    <row r="253" spans="1:5" x14ac:dyDescent="0.2">
      <c r="A253" s="11" t="s">
        <v>607</v>
      </c>
      <c r="B253" s="10" t="s">
        <v>22</v>
      </c>
      <c r="C253" s="10" t="s">
        <v>608</v>
      </c>
      <c r="D253" s="14">
        <v>3914.32</v>
      </c>
      <c r="E253" s="10" t="s">
        <v>524</v>
      </c>
    </row>
    <row r="254" spans="1:5" x14ac:dyDescent="0.2">
      <c r="A254" s="11" t="s">
        <v>609</v>
      </c>
      <c r="B254" s="10" t="s">
        <v>14</v>
      </c>
      <c r="C254" s="10" t="s">
        <v>610</v>
      </c>
      <c r="D254" s="14">
        <v>4045.81</v>
      </c>
      <c r="E254" s="10" t="s">
        <v>524</v>
      </c>
    </row>
    <row r="255" spans="1:5" x14ac:dyDescent="0.2">
      <c r="A255" s="11" t="s">
        <v>611</v>
      </c>
      <c r="B255" s="10" t="s">
        <v>14</v>
      </c>
      <c r="C255" s="10" t="s">
        <v>612</v>
      </c>
      <c r="D255" s="14">
        <v>3914.32</v>
      </c>
      <c r="E255" s="10" t="s">
        <v>524</v>
      </c>
    </row>
    <row r="256" spans="1:5" x14ac:dyDescent="0.2">
      <c r="A256" s="11" t="s">
        <v>613</v>
      </c>
      <c r="B256" s="10" t="s">
        <v>614</v>
      </c>
      <c r="C256" s="10" t="s">
        <v>615</v>
      </c>
      <c r="D256" s="14">
        <v>1696.82</v>
      </c>
      <c r="E256" s="10" t="s">
        <v>524</v>
      </c>
    </row>
    <row r="257" spans="1:5" x14ac:dyDescent="0.2">
      <c r="A257" s="11" t="s">
        <v>616</v>
      </c>
      <c r="B257" s="10" t="s">
        <v>154</v>
      </c>
      <c r="C257" s="10" t="s">
        <v>617</v>
      </c>
      <c r="D257" s="14">
        <v>2514.94</v>
      </c>
      <c r="E257" s="10" t="s">
        <v>524</v>
      </c>
    </row>
    <row r="258" spans="1:5" x14ac:dyDescent="0.2">
      <c r="A258" s="11" t="s">
        <v>618</v>
      </c>
      <c r="B258" s="10" t="s">
        <v>22</v>
      </c>
      <c r="C258" s="10" t="s">
        <v>619</v>
      </c>
      <c r="D258" s="14">
        <v>1030</v>
      </c>
      <c r="E258" s="10" t="s">
        <v>524</v>
      </c>
    </row>
    <row r="259" spans="1:5" x14ac:dyDescent="0.2">
      <c r="A259" s="11" t="s">
        <v>620</v>
      </c>
      <c r="B259" s="10" t="s">
        <v>14</v>
      </c>
      <c r="C259" s="10" t="s">
        <v>621</v>
      </c>
      <c r="D259" s="14">
        <v>1696.82</v>
      </c>
      <c r="E259" s="10" t="s">
        <v>524</v>
      </c>
    </row>
    <row r="260" spans="1:5" x14ac:dyDescent="0.2">
      <c r="A260" s="11" t="s">
        <v>622</v>
      </c>
      <c r="B260" s="10" t="s">
        <v>118</v>
      </c>
      <c r="C260" s="10" t="s">
        <v>623</v>
      </c>
      <c r="D260" s="14">
        <v>1000</v>
      </c>
      <c r="E260" s="10" t="s">
        <v>524</v>
      </c>
    </row>
    <row r="261" spans="1:5" x14ac:dyDescent="0.2">
      <c r="A261" s="11" t="s">
        <v>624</v>
      </c>
      <c r="B261" s="10" t="s">
        <v>14</v>
      </c>
      <c r="C261" s="10" t="s">
        <v>625</v>
      </c>
      <c r="D261" s="14">
        <v>4514.7700000000004</v>
      </c>
      <c r="E261" s="10" t="s">
        <v>524</v>
      </c>
    </row>
    <row r="262" spans="1:5" x14ac:dyDescent="0.2">
      <c r="A262" s="11" t="s">
        <v>626</v>
      </c>
      <c r="B262" s="10" t="s">
        <v>14</v>
      </c>
      <c r="C262" s="10" t="s">
        <v>627</v>
      </c>
      <c r="D262" s="14">
        <v>1545.32</v>
      </c>
      <c r="E262" s="10" t="s">
        <v>524</v>
      </c>
    </row>
    <row r="263" spans="1:5" x14ac:dyDescent="0.2">
      <c r="A263" s="11" t="s">
        <v>628</v>
      </c>
      <c r="B263" s="10" t="s">
        <v>14</v>
      </c>
      <c r="C263" s="10" t="s">
        <v>629</v>
      </c>
      <c r="D263" s="14">
        <v>3242.14</v>
      </c>
      <c r="E263" s="10" t="s">
        <v>524</v>
      </c>
    </row>
    <row r="264" spans="1:5" x14ac:dyDescent="0.2">
      <c r="A264" s="11" t="s">
        <v>630</v>
      </c>
      <c r="B264" s="10" t="s">
        <v>14</v>
      </c>
      <c r="C264" s="10" t="s">
        <v>631</v>
      </c>
      <c r="D264" s="14">
        <v>3060.34</v>
      </c>
      <c r="E264" s="10" t="s">
        <v>524</v>
      </c>
    </row>
    <row r="265" spans="1:5" x14ac:dyDescent="0.2">
      <c r="A265" s="11" t="s">
        <v>632</v>
      </c>
      <c r="B265" s="10" t="s">
        <v>418</v>
      </c>
      <c r="C265" s="10" t="s">
        <v>633</v>
      </c>
      <c r="D265" s="14">
        <v>2739.86</v>
      </c>
      <c r="E265" s="10" t="s">
        <v>634</v>
      </c>
    </row>
    <row r="266" spans="1:5" x14ac:dyDescent="0.2">
      <c r="A266" s="11" t="s">
        <v>635</v>
      </c>
      <c r="B266" s="10" t="s">
        <v>180</v>
      </c>
      <c r="C266" s="10" t="s">
        <v>636</v>
      </c>
      <c r="D266" s="14">
        <v>3244</v>
      </c>
      <c r="E266" s="10" t="s">
        <v>524</v>
      </c>
    </row>
    <row r="267" spans="1:5" x14ac:dyDescent="0.2">
      <c r="A267" s="11" t="s">
        <v>637</v>
      </c>
      <c r="B267" s="10" t="s">
        <v>14</v>
      </c>
      <c r="C267" s="10" t="s">
        <v>122</v>
      </c>
      <c r="D267" s="14">
        <v>3567.18</v>
      </c>
      <c r="E267" s="10" t="s">
        <v>524</v>
      </c>
    </row>
    <row r="268" spans="1:5" x14ac:dyDescent="0.2">
      <c r="A268" s="11" t="s">
        <v>638</v>
      </c>
      <c r="B268" s="10" t="s">
        <v>14</v>
      </c>
      <c r="C268" s="10" t="s">
        <v>639</v>
      </c>
      <c r="D268" s="14">
        <v>1605.92</v>
      </c>
      <c r="E268" s="10" t="s">
        <v>524</v>
      </c>
    </row>
    <row r="269" spans="1:5" x14ac:dyDescent="0.2">
      <c r="A269" s="11" t="s">
        <v>640</v>
      </c>
      <c r="B269" s="10" t="s">
        <v>529</v>
      </c>
      <c r="C269" s="10" t="s">
        <v>641</v>
      </c>
      <c r="D269" s="14">
        <v>3108.54</v>
      </c>
      <c r="E269" s="10" t="s">
        <v>524</v>
      </c>
    </row>
    <row r="270" spans="1:5" x14ac:dyDescent="0.2">
      <c r="A270" s="11" t="s">
        <v>642</v>
      </c>
      <c r="B270" s="10" t="s">
        <v>226</v>
      </c>
      <c r="C270" s="10" t="s">
        <v>643</v>
      </c>
      <c r="D270" s="14">
        <v>1500</v>
      </c>
      <c r="E270" s="10" t="s">
        <v>524</v>
      </c>
    </row>
    <row r="271" spans="1:5" x14ac:dyDescent="0.2">
      <c r="A271" s="11" t="s">
        <v>644</v>
      </c>
      <c r="B271" s="10" t="s">
        <v>22</v>
      </c>
      <c r="C271" s="10" t="s">
        <v>645</v>
      </c>
      <c r="D271" s="14">
        <v>10446.75</v>
      </c>
      <c r="E271" s="10" t="s">
        <v>524</v>
      </c>
    </row>
    <row r="272" spans="1:5" x14ac:dyDescent="0.2">
      <c r="A272" s="11" t="s">
        <v>646</v>
      </c>
      <c r="B272" s="10" t="s">
        <v>226</v>
      </c>
      <c r="C272" s="10" t="s">
        <v>647</v>
      </c>
      <c r="D272" s="14">
        <v>13730.6</v>
      </c>
      <c r="E272" s="10" t="s">
        <v>524</v>
      </c>
    </row>
    <row r="273" spans="1:5" x14ac:dyDescent="0.2">
      <c r="A273" s="11" t="s">
        <v>648</v>
      </c>
      <c r="B273" s="10" t="s">
        <v>272</v>
      </c>
      <c r="C273" s="10" t="s">
        <v>649</v>
      </c>
      <c r="D273" s="14">
        <v>15784.16</v>
      </c>
      <c r="E273" s="10" t="s">
        <v>524</v>
      </c>
    </row>
    <row r="274" spans="1:5" x14ac:dyDescent="0.2">
      <c r="A274" s="11" t="s">
        <v>650</v>
      </c>
      <c r="B274" s="10" t="s">
        <v>651</v>
      </c>
      <c r="C274" s="10" t="s">
        <v>652</v>
      </c>
      <c r="D274" s="14">
        <v>1545.33</v>
      </c>
      <c r="E274" s="10" t="s">
        <v>524</v>
      </c>
    </row>
    <row r="275" spans="1:5" x14ac:dyDescent="0.2">
      <c r="A275" s="18" t="s">
        <v>653</v>
      </c>
      <c r="B275" s="16"/>
      <c r="C275" s="16"/>
      <c r="D275" s="19">
        <f>SUM(D7:D274)</f>
        <v>1926782.4600000009</v>
      </c>
      <c r="E275" s="1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Petra Pazman</dc:creator>
  <cp:lastModifiedBy>Petra Pazman</cp:lastModifiedBy>
  <dcterms:created xsi:type="dcterms:W3CDTF">2025-07-18T07:02:44Z</dcterms:created>
  <dcterms:modified xsi:type="dcterms:W3CDTF">2025-07-18T07:13:42Z</dcterms:modified>
</cp:coreProperties>
</file>