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azman\Desktop\Posao 16. - 17.04.2026\Javna objava 2026-03\"/>
    </mc:Choice>
  </mc:AlternateContent>
  <xr:revisionPtr revIDLastSave="0" documentId="13_ncr:1_{48541398-206E-4AC8-8A22-8C8EF67C905E}" xr6:coauthVersionLast="47" xr6:coauthVersionMax="47" xr10:uidLastSave="{00000000-0000-0000-0000-000000000000}"/>
  <bookViews>
    <workbookView xWindow="-108" yWindow="-108" windowWidth="23256" windowHeight="12576" xr2:uid="{7EE7713F-C079-4193-89A9-EBACB2A50045}"/>
  </bookViews>
  <sheets>
    <sheet name="AEM 03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1" l="1"/>
  <c r="D62" i="1"/>
  <c r="D38" i="1"/>
  <c r="D36" i="1"/>
  <c r="D25" i="1"/>
  <c r="D22" i="1"/>
  <c r="D7" i="1"/>
</calcChain>
</file>

<file path=xl/sharedStrings.xml><?xml version="1.0" encoding="utf-8"?>
<sst xmlns="http://schemas.openxmlformats.org/spreadsheetml/2006/main" count="377" uniqueCount="218">
  <si>
    <t>NAZIV ISPLATITELJA:</t>
  </si>
  <si>
    <t>AGENCIJA ZA MEDIJE</t>
  </si>
  <si>
    <t>JAGIĆEVA 31, 10000 ZAGREB</t>
  </si>
  <si>
    <t>NAZIV/PREZIME I IME PRIMATELJA</t>
  </si>
  <si>
    <t>SJEDIŠTE</t>
  </si>
  <si>
    <t>OIB</t>
  </si>
  <si>
    <t>IZNOS</t>
  </si>
  <si>
    <t>OZNAKA I NAZIV TROŠKA  - 4.razina</t>
  </si>
  <si>
    <t>-</t>
  </si>
  <si>
    <t>3111 - Plaće za redovan rad</t>
  </si>
  <si>
    <t>3113 - Plaće za prekovremeni rad</t>
  </si>
  <si>
    <t>3121 - Ostali rashodi za zaposlene</t>
  </si>
  <si>
    <t>KONZUM plus d.o.o.</t>
  </si>
  <si>
    <t>ZAGREB</t>
  </si>
  <si>
    <t>62226620908</t>
  </si>
  <si>
    <t>3132 - Doprinosi za obvezno zdravstveno osiguranje</t>
  </si>
  <si>
    <t>3211 - Službena putovanja</t>
  </si>
  <si>
    <t>HRVATSKA POŠTANSKA BANKA D.D.</t>
  </si>
  <si>
    <t>87939104217</t>
  </si>
  <si>
    <t>3212 - Naknade za prijevoz, za rad na terenu i odvojeni život</t>
  </si>
  <si>
    <t>LEXPERA D.O.O.</t>
  </si>
  <si>
    <t>Zagreb</t>
  </si>
  <si>
    <t>79506290597</t>
  </si>
  <si>
    <t>3221 - Uredski materijal i ostali materijalni rashodi</t>
  </si>
  <si>
    <t>MAKROMIKRO GRUPA D.O.O.</t>
  </si>
  <si>
    <t>VELIKA GORICA</t>
  </si>
  <si>
    <t>50467974870</t>
  </si>
  <si>
    <t xml:space="preserve">NOVI INFORMATOR D.O.O. </t>
  </si>
  <si>
    <t>03492821167</t>
  </si>
  <si>
    <t>SANCTA DOMENICA  D.O.O.</t>
  </si>
  <si>
    <t>35409850545</t>
  </si>
  <si>
    <t>VERGL D.O.O.</t>
  </si>
  <si>
    <t>33486399992</t>
  </si>
  <si>
    <t>VRUTAK D.O.O.</t>
  </si>
  <si>
    <t>95092888930</t>
  </si>
  <si>
    <t>HEP D.O.O.</t>
  </si>
  <si>
    <t>46830600751</t>
  </si>
  <si>
    <t>3223 - Energija</t>
  </si>
  <si>
    <t>GRADSKA PLINARA ZAGREB - OPSKRBA D.O.O.</t>
  </si>
  <si>
    <t>74364571096</t>
  </si>
  <si>
    <t>HRVATSKI TELEKOM D.D.</t>
  </si>
  <si>
    <t>81793146560</t>
  </si>
  <si>
    <t>3231 - Usluge telefona, interneta, pošte i prijevoza</t>
  </si>
  <si>
    <t>29524210204</t>
  </si>
  <si>
    <t>OPTIKA KABEL TV d.o.o.</t>
  </si>
  <si>
    <t>ZAPREŠIĆ</t>
  </si>
  <si>
    <t>50999639699</t>
  </si>
  <si>
    <t>SPAN D.D.</t>
  </si>
  <si>
    <t>19680551758</t>
  </si>
  <si>
    <t>3232 - Usluge tekućeg i investicijskog  održavanja</t>
  </si>
  <si>
    <t>NARODNE NOVINE D.D.</t>
  </si>
  <si>
    <t>64546066176</t>
  </si>
  <si>
    <t>3233 - Usluge promidžbe i informiranja</t>
  </si>
  <si>
    <t>IRELAND</t>
  </si>
  <si>
    <t>404 D.O.O.</t>
  </si>
  <si>
    <t>95664694376</t>
  </si>
  <si>
    <t xml:space="preserve">3 K.F. D.O.O. </t>
  </si>
  <si>
    <t>49939600448</t>
  </si>
  <si>
    <t>3234 - Komunalne usluge</t>
  </si>
  <si>
    <t xml:space="preserve">GRAD ZAGREB KOMUNALNA NAKNADA   </t>
  </si>
  <si>
    <t>61817894937</t>
  </si>
  <si>
    <t xml:space="preserve">GRADSKO STAMBENO KOMUNALNO GOSPODARSTVO D.O.O.  </t>
  </si>
  <si>
    <t>03744272526</t>
  </si>
  <si>
    <t xml:space="preserve">MONEL D.O.O. </t>
  </si>
  <si>
    <t>63126032936</t>
  </si>
  <si>
    <t xml:space="preserve">VODOOPSKRBA I ODVODNJA D.O.O. </t>
  </si>
  <si>
    <t>83416546499</t>
  </si>
  <si>
    <t>ZAGREBAČKI HOLDING D.O.O.</t>
  </si>
  <si>
    <t>85584865987</t>
  </si>
  <si>
    <t>OPTIMAR ADRIA D.O.O.</t>
  </si>
  <si>
    <t>RIJEKA</t>
  </si>
  <si>
    <t>57802583362</t>
  </si>
  <si>
    <t>3235 - Zakupnine i najamnine</t>
  </si>
  <si>
    <t>IRON MOUNTAIN HRVATSKA D.O.O.</t>
  </si>
  <si>
    <t>Gornji Stupnik</t>
  </si>
  <si>
    <t>10009650154</t>
  </si>
  <si>
    <t>POLIKLINIKA HELP PLUS</t>
  </si>
  <si>
    <t>64739403930</t>
  </si>
  <si>
    <t>3236 - Zdravstvene i veterinarske usluge</t>
  </si>
  <si>
    <t>MATULIĆ DIANA</t>
  </si>
  <si>
    <t>3237 - Intelektualne i osobne usluge</t>
  </si>
  <si>
    <t>STUDENTSKI CENTAR ZAGREB</t>
  </si>
  <si>
    <t>22597784145</t>
  </si>
  <si>
    <t>PROJEKT JEDNAKO RAZVOJ D.O.O.</t>
  </si>
  <si>
    <t>09575099931</t>
  </si>
  <si>
    <t>PRESSCUT D.O.O.</t>
  </si>
  <si>
    <t>34672089688</t>
  </si>
  <si>
    <t>3238 - Računalne usluge</t>
  </si>
  <si>
    <t>ABYSALTO D.O.O.</t>
  </si>
  <si>
    <t>60550309153</t>
  </si>
  <si>
    <t>CENTAR MCS D.O.O.</t>
  </si>
  <si>
    <t>39122275975</t>
  </si>
  <si>
    <t>KONTRA DIGITAL D.O.O.</t>
  </si>
  <si>
    <t>39292019492</t>
  </si>
  <si>
    <t>INFODOM d.o.o. ZAGREB</t>
  </si>
  <si>
    <t>99054430142</t>
  </si>
  <si>
    <t>DUJMOVIĆ ANTONIJA</t>
  </si>
  <si>
    <t>3239 - Ostale usluge</t>
  </si>
  <si>
    <t>ANA KIRIN</t>
  </si>
  <si>
    <t>AGB NIELSEN  ISTRAŽIVANJE MEDIJA D.O.O.</t>
  </si>
  <si>
    <t>09444299304</t>
  </si>
  <si>
    <t>LOTEA, SERVIS ZA ČIŠĆENJE I OSTALE USLUGE</t>
  </si>
  <si>
    <t>NOVI ZAGREB</t>
  </si>
  <si>
    <t>73118556786</t>
  </si>
  <si>
    <t>SECURITAS HRVATSKA D.O.O.</t>
  </si>
  <si>
    <t>33679708526</t>
  </si>
  <si>
    <t>82690445650</t>
  </si>
  <si>
    <t>3293 - Reprezentacija</t>
  </si>
  <si>
    <t>HUP-ZAGREB D.D.</t>
  </si>
  <si>
    <t>66859264899</t>
  </si>
  <si>
    <t>HRVATSKA RADIOTELEVIZIJA</t>
  </si>
  <si>
    <t>68419124305</t>
  </si>
  <si>
    <t>3295 - Pristojbe i naknade</t>
  </si>
  <si>
    <t>Novčana naknada poslodavca zbog nezapošljavanja osoba s invaliditetom</t>
  </si>
  <si>
    <t>FINA ZAGREB</t>
  </si>
  <si>
    <t>85821130368</t>
  </si>
  <si>
    <t>3431 - Bankarske usluge i usluge platnog prometa</t>
  </si>
  <si>
    <t>3433 - Zatezne kamate</t>
  </si>
  <si>
    <t>HRVATSKO DEBATNO DRUŠTVO</t>
  </si>
  <si>
    <t>82395099569</t>
  </si>
  <si>
    <t>3811 - Tekuće donacije u novcu</t>
  </si>
  <si>
    <t>KINOKLUB KARLOVAC</t>
  </si>
  <si>
    <t>KARLOVAC</t>
  </si>
  <si>
    <t>37937094695</t>
  </si>
  <si>
    <t>FESTIVAL MEDITERANSKOG FILMA SPLIT</t>
  </si>
  <si>
    <t>SPLIT</t>
  </si>
  <si>
    <t>16943282501</t>
  </si>
  <si>
    <t>AKADEMIJA ZA UMJETNOST I KULTURU U OSIJEKU</t>
  </si>
  <si>
    <t>OSIJEK</t>
  </si>
  <si>
    <t>60277424315</t>
  </si>
  <si>
    <t>UDRUGA TELEVIZIJA STUDENT</t>
  </si>
  <si>
    <t>97845422757</t>
  </si>
  <si>
    <t>AUTOMATIC SERVIS D.O.O.</t>
  </si>
  <si>
    <t>BUZET</t>
  </si>
  <si>
    <t>41664839195</t>
  </si>
  <si>
    <t>4221 - Uredska oprema i namještaj</t>
  </si>
  <si>
    <t xml:space="preserve">HRVATSKI RADIO VALPOVŠTINA D.O.O. </t>
  </si>
  <si>
    <t>Valpovo</t>
  </si>
  <si>
    <t>07458580880</t>
  </si>
  <si>
    <t>3522 - Subvencije trgovačkim društvima i zadrugama izvan javnog sektora</t>
  </si>
  <si>
    <t xml:space="preserve">HRVATSKI RADIO ŽUPANJA D.O.O. </t>
  </si>
  <si>
    <t>Županja</t>
  </si>
  <si>
    <t>52978095437</t>
  </si>
  <si>
    <t xml:space="preserve">KANAL RI D.O.O. </t>
  </si>
  <si>
    <t>Rijeka</t>
  </si>
  <si>
    <t>26219089758</t>
  </si>
  <si>
    <t xml:space="preserve">KOMBEL d.o.o. </t>
  </si>
  <si>
    <t>Belišće</t>
  </si>
  <si>
    <t>24110100646</t>
  </si>
  <si>
    <t xml:space="preserve">LAUDATO TV d.o.o.  </t>
  </si>
  <si>
    <t>95350776586</t>
  </si>
  <si>
    <t xml:space="preserve">MEGAMIX D.O.O. </t>
  </si>
  <si>
    <t>Split</t>
  </si>
  <si>
    <t>17650933733</t>
  </si>
  <si>
    <t>NEZAVISNA TELEVIZIJA D.O.O.</t>
  </si>
  <si>
    <t>92921283762</t>
  </si>
  <si>
    <t xml:space="preserve">NOVI RADIO-ZADAR D.O.O. </t>
  </si>
  <si>
    <t>Zadar</t>
  </si>
  <si>
    <t>04264470662</t>
  </si>
  <si>
    <t xml:space="preserve">OBITELJSKI RADIO IVANIĆ D.O.O. </t>
  </si>
  <si>
    <t>Ivanić-Grad</t>
  </si>
  <si>
    <t>74613812885</t>
  </si>
  <si>
    <t xml:space="preserve">OTVORENA TELEVIZIJA ZAGREB D.D. </t>
  </si>
  <si>
    <t>10379310214</t>
  </si>
  <si>
    <t xml:space="preserve">RADIO BLJESAK D.O.O. </t>
  </si>
  <si>
    <t>Okučani</t>
  </si>
  <si>
    <t>69474315096</t>
  </si>
  <si>
    <t xml:space="preserve">RADIO ĐAKOVO D.O.O. </t>
  </si>
  <si>
    <t>Đakovo</t>
  </si>
  <si>
    <t>80649459862</t>
  </si>
  <si>
    <t>RADIO GRUBIŠNO POLJE D.O.O.</t>
  </si>
  <si>
    <t>Grubišno Polje</t>
  </si>
  <si>
    <t>98400424121</t>
  </si>
  <si>
    <t xml:space="preserve">RADIO KAJ D.O.O. </t>
  </si>
  <si>
    <t>68155026706</t>
  </si>
  <si>
    <t xml:space="preserve">RADIO KRIŽEVCI D.O.O. </t>
  </si>
  <si>
    <t>Križevci</t>
  </si>
  <si>
    <t>91853331754</t>
  </si>
  <si>
    <t xml:space="preserve">RADIO LUDBREG D.O.O. </t>
  </si>
  <si>
    <t>Ludbreg</t>
  </si>
  <si>
    <t>36960593847</t>
  </si>
  <si>
    <t xml:space="preserve">RADIO MARIJA BISTRICA D.O.O. </t>
  </si>
  <si>
    <t>Marija Bistrica</t>
  </si>
  <si>
    <t>58312387497</t>
  </si>
  <si>
    <t xml:space="preserve">RADIO OTOK KRK D.O.O. </t>
  </si>
  <si>
    <t>Dobrinj</t>
  </si>
  <si>
    <t>49445582981</t>
  </si>
  <si>
    <t xml:space="preserve">RADIO SJEVEROZAPAD D.O.O. </t>
  </si>
  <si>
    <t>Varaždin</t>
  </si>
  <si>
    <t>53497865534</t>
  </si>
  <si>
    <t xml:space="preserve">SLAVONSKO-BRODSKA TELEVIZIJA D.O.O. </t>
  </si>
  <si>
    <t>Slavonski Brod</t>
  </si>
  <si>
    <t>19751090713</t>
  </si>
  <si>
    <t xml:space="preserve">TV NOVA D.O.O. </t>
  </si>
  <si>
    <t>Pula</t>
  </si>
  <si>
    <t>67336385733</t>
  </si>
  <si>
    <t xml:space="preserve">YAMMAT D.O.O. </t>
  </si>
  <si>
    <t>68563760676</t>
  </si>
  <si>
    <t xml:space="preserve">ZAGORJE INTERNATIONAL D.O.O. </t>
  </si>
  <si>
    <t>Krapina</t>
  </si>
  <si>
    <t>41644317854</t>
  </si>
  <si>
    <t>DOKUMETAR</t>
  </si>
  <si>
    <t>17270995529</t>
  </si>
  <si>
    <t>FAKTOGRAF - UDRUGA ZA INFORMIRANU JAVNOST</t>
  </si>
  <si>
    <t>68491626000</t>
  </si>
  <si>
    <t>FOTO KINO VIDEO KLUB ZAPREŠIĆ</t>
  </si>
  <si>
    <t>40343070336</t>
  </si>
  <si>
    <t>UDRUGA KULTIVATOR</t>
  </si>
  <si>
    <t>NEDELIŠĆE</t>
  </si>
  <si>
    <t>67056113960</t>
  </si>
  <si>
    <t>UDRUGA SPORTS LIFE</t>
  </si>
  <si>
    <t>18191721639</t>
  </si>
  <si>
    <t>UDRUGA U IME OBITELJI</t>
  </si>
  <si>
    <t>27741674988</t>
  </si>
  <si>
    <t>UKUPNO 03-2026</t>
  </si>
  <si>
    <t>A1 HRVATSKA D.O.O.</t>
  </si>
  <si>
    <t>META PLATFORMS IRELAND LIMITED</t>
  </si>
  <si>
    <t>ŽUTA TOČKA, obrt za edukaciju, savjetovanje i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</si>
</sst>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[$€-1]"/>
    <numFmt numFmtId="166" formatCode="#,##0.00\ [$€-40B];[Red]\-#,##0.00\ [$€-40B]"/>
  </numFmts>
  <fonts count="4" x14ac:knownFonts="1">
    <font>
      <sz val="11"/>
      <color theme="1"/>
      <name val="Aptos Narrow"/>
      <family val="2"/>
      <charset val="238"/>
      <scheme val="minor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66" fontId="3" fillId="2" borderId="1" xfId="0" applyNumberFormat="1" applyFont="1" applyFill="1" applyBorder="1" applyAlignment="1">
      <alignment horizontal="right" vertical="top" wrapText="1"/>
    </xf>
    <xf numFmtId="166" fontId="2" fillId="0" borderId="0" xfId="0" applyNumberFormat="1" applyFont="1"/>
    <xf numFmtId="166" fontId="2" fillId="0" borderId="1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377A-F812-4C18-A71C-6D55AFEDB9CB}">
  <dimension ref="A1:E101"/>
  <sheetViews>
    <sheetView tabSelected="1" topLeftCell="A75" workbookViewId="0">
      <selection activeCell="A104" sqref="A104"/>
    </sheetView>
  </sheetViews>
  <sheetFormatPr defaultRowHeight="12.6" x14ac:dyDescent="0.2"/>
  <cols>
    <col min="1" max="1" width="60.21875" style="4" bestFit="1" customWidth="1"/>
    <col min="2" max="2" width="16.6640625" style="4" bestFit="1" customWidth="1"/>
    <col min="3" max="3" width="15.33203125" style="4" customWidth="1"/>
    <col min="4" max="4" width="16.5546875" style="14" bestFit="1" customWidth="1"/>
    <col min="5" max="5" width="73.88671875" style="4" customWidth="1"/>
    <col min="6" max="255" width="8.88671875" style="4"/>
    <col min="256" max="256" width="69.88671875" style="4" customWidth="1"/>
    <col min="257" max="257" width="16.6640625" style="4" bestFit="1" customWidth="1"/>
    <col min="258" max="258" width="15.33203125" style="4" customWidth="1"/>
    <col min="259" max="259" width="16.5546875" style="4" bestFit="1" customWidth="1"/>
    <col min="260" max="260" width="53.88671875" style="4" customWidth="1"/>
    <col min="261" max="261" width="69.88671875" style="4" customWidth="1"/>
    <col min="262" max="511" width="8.88671875" style="4"/>
    <col min="512" max="512" width="69.88671875" style="4" customWidth="1"/>
    <col min="513" max="513" width="16.6640625" style="4" bestFit="1" customWidth="1"/>
    <col min="514" max="514" width="15.33203125" style="4" customWidth="1"/>
    <col min="515" max="515" width="16.5546875" style="4" bestFit="1" customWidth="1"/>
    <col min="516" max="516" width="53.88671875" style="4" customWidth="1"/>
    <col min="517" max="517" width="69.88671875" style="4" customWidth="1"/>
    <col min="518" max="767" width="8.88671875" style="4"/>
    <col min="768" max="768" width="69.88671875" style="4" customWidth="1"/>
    <col min="769" max="769" width="16.6640625" style="4" bestFit="1" customWidth="1"/>
    <col min="770" max="770" width="15.33203125" style="4" customWidth="1"/>
    <col min="771" max="771" width="16.5546875" style="4" bestFit="1" customWidth="1"/>
    <col min="772" max="772" width="53.88671875" style="4" customWidth="1"/>
    <col min="773" max="773" width="69.88671875" style="4" customWidth="1"/>
    <col min="774" max="1023" width="8.88671875" style="4"/>
    <col min="1024" max="1024" width="69.88671875" style="4" customWidth="1"/>
    <col min="1025" max="1025" width="16.6640625" style="4" bestFit="1" customWidth="1"/>
    <col min="1026" max="1026" width="15.33203125" style="4" customWidth="1"/>
    <col min="1027" max="1027" width="16.5546875" style="4" bestFit="1" customWidth="1"/>
    <col min="1028" max="1028" width="53.88671875" style="4" customWidth="1"/>
    <col min="1029" max="1029" width="69.88671875" style="4" customWidth="1"/>
    <col min="1030" max="1279" width="8.88671875" style="4"/>
    <col min="1280" max="1280" width="69.88671875" style="4" customWidth="1"/>
    <col min="1281" max="1281" width="16.6640625" style="4" bestFit="1" customWidth="1"/>
    <col min="1282" max="1282" width="15.33203125" style="4" customWidth="1"/>
    <col min="1283" max="1283" width="16.5546875" style="4" bestFit="1" customWidth="1"/>
    <col min="1284" max="1284" width="53.88671875" style="4" customWidth="1"/>
    <col min="1285" max="1285" width="69.88671875" style="4" customWidth="1"/>
    <col min="1286" max="1535" width="8.88671875" style="4"/>
    <col min="1536" max="1536" width="69.88671875" style="4" customWidth="1"/>
    <col min="1537" max="1537" width="16.6640625" style="4" bestFit="1" customWidth="1"/>
    <col min="1538" max="1538" width="15.33203125" style="4" customWidth="1"/>
    <col min="1539" max="1539" width="16.5546875" style="4" bestFit="1" customWidth="1"/>
    <col min="1540" max="1540" width="53.88671875" style="4" customWidth="1"/>
    <col min="1541" max="1541" width="69.88671875" style="4" customWidth="1"/>
    <col min="1542" max="1791" width="8.88671875" style="4"/>
    <col min="1792" max="1792" width="69.88671875" style="4" customWidth="1"/>
    <col min="1793" max="1793" width="16.6640625" style="4" bestFit="1" customWidth="1"/>
    <col min="1794" max="1794" width="15.33203125" style="4" customWidth="1"/>
    <col min="1795" max="1795" width="16.5546875" style="4" bestFit="1" customWidth="1"/>
    <col min="1796" max="1796" width="53.88671875" style="4" customWidth="1"/>
    <col min="1797" max="1797" width="69.88671875" style="4" customWidth="1"/>
    <col min="1798" max="2047" width="8.88671875" style="4"/>
    <col min="2048" max="2048" width="69.88671875" style="4" customWidth="1"/>
    <col min="2049" max="2049" width="16.6640625" style="4" bestFit="1" customWidth="1"/>
    <col min="2050" max="2050" width="15.33203125" style="4" customWidth="1"/>
    <col min="2051" max="2051" width="16.5546875" style="4" bestFit="1" customWidth="1"/>
    <col min="2052" max="2052" width="53.88671875" style="4" customWidth="1"/>
    <col min="2053" max="2053" width="69.88671875" style="4" customWidth="1"/>
    <col min="2054" max="2303" width="8.88671875" style="4"/>
    <col min="2304" max="2304" width="69.88671875" style="4" customWidth="1"/>
    <col min="2305" max="2305" width="16.6640625" style="4" bestFit="1" customWidth="1"/>
    <col min="2306" max="2306" width="15.33203125" style="4" customWidth="1"/>
    <col min="2307" max="2307" width="16.5546875" style="4" bestFit="1" customWidth="1"/>
    <col min="2308" max="2308" width="53.88671875" style="4" customWidth="1"/>
    <col min="2309" max="2309" width="69.88671875" style="4" customWidth="1"/>
    <col min="2310" max="2559" width="8.88671875" style="4"/>
    <col min="2560" max="2560" width="69.88671875" style="4" customWidth="1"/>
    <col min="2561" max="2561" width="16.6640625" style="4" bestFit="1" customWidth="1"/>
    <col min="2562" max="2562" width="15.33203125" style="4" customWidth="1"/>
    <col min="2563" max="2563" width="16.5546875" style="4" bestFit="1" customWidth="1"/>
    <col min="2564" max="2564" width="53.88671875" style="4" customWidth="1"/>
    <col min="2565" max="2565" width="69.88671875" style="4" customWidth="1"/>
    <col min="2566" max="2815" width="8.88671875" style="4"/>
    <col min="2816" max="2816" width="69.88671875" style="4" customWidth="1"/>
    <col min="2817" max="2817" width="16.6640625" style="4" bestFit="1" customWidth="1"/>
    <col min="2818" max="2818" width="15.33203125" style="4" customWidth="1"/>
    <col min="2819" max="2819" width="16.5546875" style="4" bestFit="1" customWidth="1"/>
    <col min="2820" max="2820" width="53.88671875" style="4" customWidth="1"/>
    <col min="2821" max="2821" width="69.88671875" style="4" customWidth="1"/>
    <col min="2822" max="3071" width="8.88671875" style="4"/>
    <col min="3072" max="3072" width="69.88671875" style="4" customWidth="1"/>
    <col min="3073" max="3073" width="16.6640625" style="4" bestFit="1" customWidth="1"/>
    <col min="3074" max="3074" width="15.33203125" style="4" customWidth="1"/>
    <col min="3075" max="3075" width="16.5546875" style="4" bestFit="1" customWidth="1"/>
    <col min="3076" max="3076" width="53.88671875" style="4" customWidth="1"/>
    <col min="3077" max="3077" width="69.88671875" style="4" customWidth="1"/>
    <col min="3078" max="3327" width="8.88671875" style="4"/>
    <col min="3328" max="3328" width="69.88671875" style="4" customWidth="1"/>
    <col min="3329" max="3329" width="16.6640625" style="4" bestFit="1" customWidth="1"/>
    <col min="3330" max="3330" width="15.33203125" style="4" customWidth="1"/>
    <col min="3331" max="3331" width="16.5546875" style="4" bestFit="1" customWidth="1"/>
    <col min="3332" max="3332" width="53.88671875" style="4" customWidth="1"/>
    <col min="3333" max="3333" width="69.88671875" style="4" customWidth="1"/>
    <col min="3334" max="3583" width="8.88671875" style="4"/>
    <col min="3584" max="3584" width="69.88671875" style="4" customWidth="1"/>
    <col min="3585" max="3585" width="16.6640625" style="4" bestFit="1" customWidth="1"/>
    <col min="3586" max="3586" width="15.33203125" style="4" customWidth="1"/>
    <col min="3587" max="3587" width="16.5546875" style="4" bestFit="1" customWidth="1"/>
    <col min="3588" max="3588" width="53.88671875" style="4" customWidth="1"/>
    <col min="3589" max="3589" width="69.88671875" style="4" customWidth="1"/>
    <col min="3590" max="3839" width="8.88671875" style="4"/>
    <col min="3840" max="3840" width="69.88671875" style="4" customWidth="1"/>
    <col min="3841" max="3841" width="16.6640625" style="4" bestFit="1" customWidth="1"/>
    <col min="3842" max="3842" width="15.33203125" style="4" customWidth="1"/>
    <col min="3843" max="3843" width="16.5546875" style="4" bestFit="1" customWidth="1"/>
    <col min="3844" max="3844" width="53.88671875" style="4" customWidth="1"/>
    <col min="3845" max="3845" width="69.88671875" style="4" customWidth="1"/>
    <col min="3846" max="4095" width="8.88671875" style="4"/>
    <col min="4096" max="4096" width="69.88671875" style="4" customWidth="1"/>
    <col min="4097" max="4097" width="16.6640625" style="4" bestFit="1" customWidth="1"/>
    <col min="4098" max="4098" width="15.33203125" style="4" customWidth="1"/>
    <col min="4099" max="4099" width="16.5546875" style="4" bestFit="1" customWidth="1"/>
    <col min="4100" max="4100" width="53.88671875" style="4" customWidth="1"/>
    <col min="4101" max="4101" width="69.88671875" style="4" customWidth="1"/>
    <col min="4102" max="4351" width="8.88671875" style="4"/>
    <col min="4352" max="4352" width="69.88671875" style="4" customWidth="1"/>
    <col min="4353" max="4353" width="16.6640625" style="4" bestFit="1" customWidth="1"/>
    <col min="4354" max="4354" width="15.33203125" style="4" customWidth="1"/>
    <col min="4355" max="4355" width="16.5546875" style="4" bestFit="1" customWidth="1"/>
    <col min="4356" max="4356" width="53.88671875" style="4" customWidth="1"/>
    <col min="4357" max="4357" width="69.88671875" style="4" customWidth="1"/>
    <col min="4358" max="4607" width="8.88671875" style="4"/>
    <col min="4608" max="4608" width="69.88671875" style="4" customWidth="1"/>
    <col min="4609" max="4609" width="16.6640625" style="4" bestFit="1" customWidth="1"/>
    <col min="4610" max="4610" width="15.33203125" style="4" customWidth="1"/>
    <col min="4611" max="4611" width="16.5546875" style="4" bestFit="1" customWidth="1"/>
    <col min="4612" max="4612" width="53.88671875" style="4" customWidth="1"/>
    <col min="4613" max="4613" width="69.88671875" style="4" customWidth="1"/>
    <col min="4614" max="4863" width="8.88671875" style="4"/>
    <col min="4864" max="4864" width="69.88671875" style="4" customWidth="1"/>
    <col min="4865" max="4865" width="16.6640625" style="4" bestFit="1" customWidth="1"/>
    <col min="4866" max="4866" width="15.33203125" style="4" customWidth="1"/>
    <col min="4867" max="4867" width="16.5546875" style="4" bestFit="1" customWidth="1"/>
    <col min="4868" max="4868" width="53.88671875" style="4" customWidth="1"/>
    <col min="4869" max="4869" width="69.88671875" style="4" customWidth="1"/>
    <col min="4870" max="5119" width="8.88671875" style="4"/>
    <col min="5120" max="5120" width="69.88671875" style="4" customWidth="1"/>
    <col min="5121" max="5121" width="16.6640625" style="4" bestFit="1" customWidth="1"/>
    <col min="5122" max="5122" width="15.33203125" style="4" customWidth="1"/>
    <col min="5123" max="5123" width="16.5546875" style="4" bestFit="1" customWidth="1"/>
    <col min="5124" max="5124" width="53.88671875" style="4" customWidth="1"/>
    <col min="5125" max="5125" width="69.88671875" style="4" customWidth="1"/>
    <col min="5126" max="5375" width="8.88671875" style="4"/>
    <col min="5376" max="5376" width="69.88671875" style="4" customWidth="1"/>
    <col min="5377" max="5377" width="16.6640625" style="4" bestFit="1" customWidth="1"/>
    <col min="5378" max="5378" width="15.33203125" style="4" customWidth="1"/>
    <col min="5379" max="5379" width="16.5546875" style="4" bestFit="1" customWidth="1"/>
    <col min="5380" max="5380" width="53.88671875" style="4" customWidth="1"/>
    <col min="5381" max="5381" width="69.88671875" style="4" customWidth="1"/>
    <col min="5382" max="5631" width="8.88671875" style="4"/>
    <col min="5632" max="5632" width="69.88671875" style="4" customWidth="1"/>
    <col min="5633" max="5633" width="16.6640625" style="4" bestFit="1" customWidth="1"/>
    <col min="5634" max="5634" width="15.33203125" style="4" customWidth="1"/>
    <col min="5635" max="5635" width="16.5546875" style="4" bestFit="1" customWidth="1"/>
    <col min="5636" max="5636" width="53.88671875" style="4" customWidth="1"/>
    <col min="5637" max="5637" width="69.88671875" style="4" customWidth="1"/>
    <col min="5638" max="5887" width="8.88671875" style="4"/>
    <col min="5888" max="5888" width="69.88671875" style="4" customWidth="1"/>
    <col min="5889" max="5889" width="16.6640625" style="4" bestFit="1" customWidth="1"/>
    <col min="5890" max="5890" width="15.33203125" style="4" customWidth="1"/>
    <col min="5891" max="5891" width="16.5546875" style="4" bestFit="1" customWidth="1"/>
    <col min="5892" max="5892" width="53.88671875" style="4" customWidth="1"/>
    <col min="5893" max="5893" width="69.88671875" style="4" customWidth="1"/>
    <col min="5894" max="6143" width="8.88671875" style="4"/>
    <col min="6144" max="6144" width="69.88671875" style="4" customWidth="1"/>
    <col min="6145" max="6145" width="16.6640625" style="4" bestFit="1" customWidth="1"/>
    <col min="6146" max="6146" width="15.33203125" style="4" customWidth="1"/>
    <col min="6147" max="6147" width="16.5546875" style="4" bestFit="1" customWidth="1"/>
    <col min="6148" max="6148" width="53.88671875" style="4" customWidth="1"/>
    <col min="6149" max="6149" width="69.88671875" style="4" customWidth="1"/>
    <col min="6150" max="6399" width="8.88671875" style="4"/>
    <col min="6400" max="6400" width="69.88671875" style="4" customWidth="1"/>
    <col min="6401" max="6401" width="16.6640625" style="4" bestFit="1" customWidth="1"/>
    <col min="6402" max="6402" width="15.33203125" style="4" customWidth="1"/>
    <col min="6403" max="6403" width="16.5546875" style="4" bestFit="1" customWidth="1"/>
    <col min="6404" max="6404" width="53.88671875" style="4" customWidth="1"/>
    <col min="6405" max="6405" width="69.88671875" style="4" customWidth="1"/>
    <col min="6406" max="6655" width="8.88671875" style="4"/>
    <col min="6656" max="6656" width="69.88671875" style="4" customWidth="1"/>
    <col min="6657" max="6657" width="16.6640625" style="4" bestFit="1" customWidth="1"/>
    <col min="6658" max="6658" width="15.33203125" style="4" customWidth="1"/>
    <col min="6659" max="6659" width="16.5546875" style="4" bestFit="1" customWidth="1"/>
    <col min="6660" max="6660" width="53.88671875" style="4" customWidth="1"/>
    <col min="6661" max="6661" width="69.88671875" style="4" customWidth="1"/>
    <col min="6662" max="6911" width="8.88671875" style="4"/>
    <col min="6912" max="6912" width="69.88671875" style="4" customWidth="1"/>
    <col min="6913" max="6913" width="16.6640625" style="4" bestFit="1" customWidth="1"/>
    <col min="6914" max="6914" width="15.33203125" style="4" customWidth="1"/>
    <col min="6915" max="6915" width="16.5546875" style="4" bestFit="1" customWidth="1"/>
    <col min="6916" max="6916" width="53.88671875" style="4" customWidth="1"/>
    <col min="6917" max="6917" width="69.88671875" style="4" customWidth="1"/>
    <col min="6918" max="7167" width="8.88671875" style="4"/>
    <col min="7168" max="7168" width="69.88671875" style="4" customWidth="1"/>
    <col min="7169" max="7169" width="16.6640625" style="4" bestFit="1" customWidth="1"/>
    <col min="7170" max="7170" width="15.33203125" style="4" customWidth="1"/>
    <col min="7171" max="7171" width="16.5546875" style="4" bestFit="1" customWidth="1"/>
    <col min="7172" max="7172" width="53.88671875" style="4" customWidth="1"/>
    <col min="7173" max="7173" width="69.88671875" style="4" customWidth="1"/>
    <col min="7174" max="7423" width="8.88671875" style="4"/>
    <col min="7424" max="7424" width="69.88671875" style="4" customWidth="1"/>
    <col min="7425" max="7425" width="16.6640625" style="4" bestFit="1" customWidth="1"/>
    <col min="7426" max="7426" width="15.33203125" style="4" customWidth="1"/>
    <col min="7427" max="7427" width="16.5546875" style="4" bestFit="1" customWidth="1"/>
    <col min="7428" max="7428" width="53.88671875" style="4" customWidth="1"/>
    <col min="7429" max="7429" width="69.88671875" style="4" customWidth="1"/>
    <col min="7430" max="7679" width="8.88671875" style="4"/>
    <col min="7680" max="7680" width="69.88671875" style="4" customWidth="1"/>
    <col min="7681" max="7681" width="16.6640625" style="4" bestFit="1" customWidth="1"/>
    <col min="7682" max="7682" width="15.33203125" style="4" customWidth="1"/>
    <col min="7683" max="7683" width="16.5546875" style="4" bestFit="1" customWidth="1"/>
    <col min="7684" max="7684" width="53.88671875" style="4" customWidth="1"/>
    <col min="7685" max="7685" width="69.88671875" style="4" customWidth="1"/>
    <col min="7686" max="7935" width="8.88671875" style="4"/>
    <col min="7936" max="7936" width="69.88671875" style="4" customWidth="1"/>
    <col min="7937" max="7937" width="16.6640625" style="4" bestFit="1" customWidth="1"/>
    <col min="7938" max="7938" width="15.33203125" style="4" customWidth="1"/>
    <col min="7939" max="7939" width="16.5546875" style="4" bestFit="1" customWidth="1"/>
    <col min="7940" max="7940" width="53.88671875" style="4" customWidth="1"/>
    <col min="7941" max="7941" width="69.88671875" style="4" customWidth="1"/>
    <col min="7942" max="8191" width="8.88671875" style="4"/>
    <col min="8192" max="8192" width="69.88671875" style="4" customWidth="1"/>
    <col min="8193" max="8193" width="16.6640625" style="4" bestFit="1" customWidth="1"/>
    <col min="8194" max="8194" width="15.33203125" style="4" customWidth="1"/>
    <col min="8195" max="8195" width="16.5546875" style="4" bestFit="1" customWidth="1"/>
    <col min="8196" max="8196" width="53.88671875" style="4" customWidth="1"/>
    <col min="8197" max="8197" width="69.88671875" style="4" customWidth="1"/>
    <col min="8198" max="8447" width="8.88671875" style="4"/>
    <col min="8448" max="8448" width="69.88671875" style="4" customWidth="1"/>
    <col min="8449" max="8449" width="16.6640625" style="4" bestFit="1" customWidth="1"/>
    <col min="8450" max="8450" width="15.33203125" style="4" customWidth="1"/>
    <col min="8451" max="8451" width="16.5546875" style="4" bestFit="1" customWidth="1"/>
    <col min="8452" max="8452" width="53.88671875" style="4" customWidth="1"/>
    <col min="8453" max="8453" width="69.88671875" style="4" customWidth="1"/>
    <col min="8454" max="8703" width="8.88671875" style="4"/>
    <col min="8704" max="8704" width="69.88671875" style="4" customWidth="1"/>
    <col min="8705" max="8705" width="16.6640625" style="4" bestFit="1" customWidth="1"/>
    <col min="8706" max="8706" width="15.33203125" style="4" customWidth="1"/>
    <col min="8707" max="8707" width="16.5546875" style="4" bestFit="1" customWidth="1"/>
    <col min="8708" max="8708" width="53.88671875" style="4" customWidth="1"/>
    <col min="8709" max="8709" width="69.88671875" style="4" customWidth="1"/>
    <col min="8710" max="8959" width="8.88671875" style="4"/>
    <col min="8960" max="8960" width="69.88671875" style="4" customWidth="1"/>
    <col min="8961" max="8961" width="16.6640625" style="4" bestFit="1" customWidth="1"/>
    <col min="8962" max="8962" width="15.33203125" style="4" customWidth="1"/>
    <col min="8963" max="8963" width="16.5546875" style="4" bestFit="1" customWidth="1"/>
    <col min="8964" max="8964" width="53.88671875" style="4" customWidth="1"/>
    <col min="8965" max="8965" width="69.88671875" style="4" customWidth="1"/>
    <col min="8966" max="9215" width="8.88671875" style="4"/>
    <col min="9216" max="9216" width="69.88671875" style="4" customWidth="1"/>
    <col min="9217" max="9217" width="16.6640625" style="4" bestFit="1" customWidth="1"/>
    <col min="9218" max="9218" width="15.33203125" style="4" customWidth="1"/>
    <col min="9219" max="9219" width="16.5546875" style="4" bestFit="1" customWidth="1"/>
    <col min="9220" max="9220" width="53.88671875" style="4" customWidth="1"/>
    <col min="9221" max="9221" width="69.88671875" style="4" customWidth="1"/>
    <col min="9222" max="9471" width="8.88671875" style="4"/>
    <col min="9472" max="9472" width="69.88671875" style="4" customWidth="1"/>
    <col min="9473" max="9473" width="16.6640625" style="4" bestFit="1" customWidth="1"/>
    <col min="9474" max="9474" width="15.33203125" style="4" customWidth="1"/>
    <col min="9475" max="9475" width="16.5546875" style="4" bestFit="1" customWidth="1"/>
    <col min="9476" max="9476" width="53.88671875" style="4" customWidth="1"/>
    <col min="9477" max="9477" width="69.88671875" style="4" customWidth="1"/>
    <col min="9478" max="9727" width="8.88671875" style="4"/>
    <col min="9728" max="9728" width="69.88671875" style="4" customWidth="1"/>
    <col min="9729" max="9729" width="16.6640625" style="4" bestFit="1" customWidth="1"/>
    <col min="9730" max="9730" width="15.33203125" style="4" customWidth="1"/>
    <col min="9731" max="9731" width="16.5546875" style="4" bestFit="1" customWidth="1"/>
    <col min="9732" max="9732" width="53.88671875" style="4" customWidth="1"/>
    <col min="9733" max="9733" width="69.88671875" style="4" customWidth="1"/>
    <col min="9734" max="9983" width="8.88671875" style="4"/>
    <col min="9984" max="9984" width="69.88671875" style="4" customWidth="1"/>
    <col min="9985" max="9985" width="16.6640625" style="4" bestFit="1" customWidth="1"/>
    <col min="9986" max="9986" width="15.33203125" style="4" customWidth="1"/>
    <col min="9987" max="9987" width="16.5546875" style="4" bestFit="1" customWidth="1"/>
    <col min="9988" max="9988" width="53.88671875" style="4" customWidth="1"/>
    <col min="9989" max="9989" width="69.88671875" style="4" customWidth="1"/>
    <col min="9990" max="10239" width="8.88671875" style="4"/>
    <col min="10240" max="10240" width="69.88671875" style="4" customWidth="1"/>
    <col min="10241" max="10241" width="16.6640625" style="4" bestFit="1" customWidth="1"/>
    <col min="10242" max="10242" width="15.33203125" style="4" customWidth="1"/>
    <col min="10243" max="10243" width="16.5546875" style="4" bestFit="1" customWidth="1"/>
    <col min="10244" max="10244" width="53.88671875" style="4" customWidth="1"/>
    <col min="10245" max="10245" width="69.88671875" style="4" customWidth="1"/>
    <col min="10246" max="10495" width="8.88671875" style="4"/>
    <col min="10496" max="10496" width="69.88671875" style="4" customWidth="1"/>
    <col min="10497" max="10497" width="16.6640625" style="4" bestFit="1" customWidth="1"/>
    <col min="10498" max="10498" width="15.33203125" style="4" customWidth="1"/>
    <col min="10499" max="10499" width="16.5546875" style="4" bestFit="1" customWidth="1"/>
    <col min="10500" max="10500" width="53.88671875" style="4" customWidth="1"/>
    <col min="10501" max="10501" width="69.88671875" style="4" customWidth="1"/>
    <col min="10502" max="10751" width="8.88671875" style="4"/>
    <col min="10752" max="10752" width="69.88671875" style="4" customWidth="1"/>
    <col min="10753" max="10753" width="16.6640625" style="4" bestFit="1" customWidth="1"/>
    <col min="10754" max="10754" width="15.33203125" style="4" customWidth="1"/>
    <col min="10755" max="10755" width="16.5546875" style="4" bestFit="1" customWidth="1"/>
    <col min="10756" max="10756" width="53.88671875" style="4" customWidth="1"/>
    <col min="10757" max="10757" width="69.88671875" style="4" customWidth="1"/>
    <col min="10758" max="11007" width="8.88671875" style="4"/>
    <col min="11008" max="11008" width="69.88671875" style="4" customWidth="1"/>
    <col min="11009" max="11009" width="16.6640625" style="4" bestFit="1" customWidth="1"/>
    <col min="11010" max="11010" width="15.33203125" style="4" customWidth="1"/>
    <col min="11011" max="11011" width="16.5546875" style="4" bestFit="1" customWidth="1"/>
    <col min="11012" max="11012" width="53.88671875" style="4" customWidth="1"/>
    <col min="11013" max="11013" width="69.88671875" style="4" customWidth="1"/>
    <col min="11014" max="11263" width="8.88671875" style="4"/>
    <col min="11264" max="11264" width="69.88671875" style="4" customWidth="1"/>
    <col min="11265" max="11265" width="16.6640625" style="4" bestFit="1" customWidth="1"/>
    <col min="11266" max="11266" width="15.33203125" style="4" customWidth="1"/>
    <col min="11267" max="11267" width="16.5546875" style="4" bestFit="1" customWidth="1"/>
    <col min="11268" max="11268" width="53.88671875" style="4" customWidth="1"/>
    <col min="11269" max="11269" width="69.88671875" style="4" customWidth="1"/>
    <col min="11270" max="11519" width="8.88671875" style="4"/>
    <col min="11520" max="11520" width="69.88671875" style="4" customWidth="1"/>
    <col min="11521" max="11521" width="16.6640625" style="4" bestFit="1" customWidth="1"/>
    <col min="11522" max="11522" width="15.33203125" style="4" customWidth="1"/>
    <col min="11523" max="11523" width="16.5546875" style="4" bestFit="1" customWidth="1"/>
    <col min="11524" max="11524" width="53.88671875" style="4" customWidth="1"/>
    <col min="11525" max="11525" width="69.88671875" style="4" customWidth="1"/>
    <col min="11526" max="11775" width="8.88671875" style="4"/>
    <col min="11776" max="11776" width="69.88671875" style="4" customWidth="1"/>
    <col min="11777" max="11777" width="16.6640625" style="4" bestFit="1" customWidth="1"/>
    <col min="11778" max="11778" width="15.33203125" style="4" customWidth="1"/>
    <col min="11779" max="11779" width="16.5546875" style="4" bestFit="1" customWidth="1"/>
    <col min="11780" max="11780" width="53.88671875" style="4" customWidth="1"/>
    <col min="11781" max="11781" width="69.88671875" style="4" customWidth="1"/>
    <col min="11782" max="12031" width="8.88671875" style="4"/>
    <col min="12032" max="12032" width="69.88671875" style="4" customWidth="1"/>
    <col min="12033" max="12033" width="16.6640625" style="4" bestFit="1" customWidth="1"/>
    <col min="12034" max="12034" width="15.33203125" style="4" customWidth="1"/>
    <col min="12035" max="12035" width="16.5546875" style="4" bestFit="1" customWidth="1"/>
    <col min="12036" max="12036" width="53.88671875" style="4" customWidth="1"/>
    <col min="12037" max="12037" width="69.88671875" style="4" customWidth="1"/>
    <col min="12038" max="12287" width="8.88671875" style="4"/>
    <col min="12288" max="12288" width="69.88671875" style="4" customWidth="1"/>
    <col min="12289" max="12289" width="16.6640625" style="4" bestFit="1" customWidth="1"/>
    <col min="12290" max="12290" width="15.33203125" style="4" customWidth="1"/>
    <col min="12291" max="12291" width="16.5546875" style="4" bestFit="1" customWidth="1"/>
    <col min="12292" max="12292" width="53.88671875" style="4" customWidth="1"/>
    <col min="12293" max="12293" width="69.88671875" style="4" customWidth="1"/>
    <col min="12294" max="12543" width="8.88671875" style="4"/>
    <col min="12544" max="12544" width="69.88671875" style="4" customWidth="1"/>
    <col min="12545" max="12545" width="16.6640625" style="4" bestFit="1" customWidth="1"/>
    <col min="12546" max="12546" width="15.33203125" style="4" customWidth="1"/>
    <col min="12547" max="12547" width="16.5546875" style="4" bestFit="1" customWidth="1"/>
    <col min="12548" max="12548" width="53.88671875" style="4" customWidth="1"/>
    <col min="12549" max="12549" width="69.88671875" style="4" customWidth="1"/>
    <col min="12550" max="12799" width="8.88671875" style="4"/>
    <col min="12800" max="12800" width="69.88671875" style="4" customWidth="1"/>
    <col min="12801" max="12801" width="16.6640625" style="4" bestFit="1" customWidth="1"/>
    <col min="12802" max="12802" width="15.33203125" style="4" customWidth="1"/>
    <col min="12803" max="12803" width="16.5546875" style="4" bestFit="1" customWidth="1"/>
    <col min="12804" max="12804" width="53.88671875" style="4" customWidth="1"/>
    <col min="12805" max="12805" width="69.88671875" style="4" customWidth="1"/>
    <col min="12806" max="13055" width="8.88671875" style="4"/>
    <col min="13056" max="13056" width="69.88671875" style="4" customWidth="1"/>
    <col min="13057" max="13057" width="16.6640625" style="4" bestFit="1" customWidth="1"/>
    <col min="13058" max="13058" width="15.33203125" style="4" customWidth="1"/>
    <col min="13059" max="13059" width="16.5546875" style="4" bestFit="1" customWidth="1"/>
    <col min="13060" max="13060" width="53.88671875" style="4" customWidth="1"/>
    <col min="13061" max="13061" width="69.88671875" style="4" customWidth="1"/>
    <col min="13062" max="13311" width="8.88671875" style="4"/>
    <col min="13312" max="13312" width="69.88671875" style="4" customWidth="1"/>
    <col min="13313" max="13313" width="16.6640625" style="4" bestFit="1" customWidth="1"/>
    <col min="13314" max="13314" width="15.33203125" style="4" customWidth="1"/>
    <col min="13315" max="13315" width="16.5546875" style="4" bestFit="1" customWidth="1"/>
    <col min="13316" max="13316" width="53.88671875" style="4" customWidth="1"/>
    <col min="13317" max="13317" width="69.88671875" style="4" customWidth="1"/>
    <col min="13318" max="13567" width="8.88671875" style="4"/>
    <col min="13568" max="13568" width="69.88671875" style="4" customWidth="1"/>
    <col min="13569" max="13569" width="16.6640625" style="4" bestFit="1" customWidth="1"/>
    <col min="13570" max="13570" width="15.33203125" style="4" customWidth="1"/>
    <col min="13571" max="13571" width="16.5546875" style="4" bestFit="1" customWidth="1"/>
    <col min="13572" max="13572" width="53.88671875" style="4" customWidth="1"/>
    <col min="13573" max="13573" width="69.88671875" style="4" customWidth="1"/>
    <col min="13574" max="13823" width="8.88671875" style="4"/>
    <col min="13824" max="13824" width="69.88671875" style="4" customWidth="1"/>
    <col min="13825" max="13825" width="16.6640625" style="4" bestFit="1" customWidth="1"/>
    <col min="13826" max="13826" width="15.33203125" style="4" customWidth="1"/>
    <col min="13827" max="13827" width="16.5546875" style="4" bestFit="1" customWidth="1"/>
    <col min="13828" max="13828" width="53.88671875" style="4" customWidth="1"/>
    <col min="13829" max="13829" width="69.88671875" style="4" customWidth="1"/>
    <col min="13830" max="14079" width="8.88671875" style="4"/>
    <col min="14080" max="14080" width="69.88671875" style="4" customWidth="1"/>
    <col min="14081" max="14081" width="16.6640625" style="4" bestFit="1" customWidth="1"/>
    <col min="14082" max="14082" width="15.33203125" style="4" customWidth="1"/>
    <col min="14083" max="14083" width="16.5546875" style="4" bestFit="1" customWidth="1"/>
    <col min="14084" max="14084" width="53.88671875" style="4" customWidth="1"/>
    <col min="14085" max="14085" width="69.88671875" style="4" customWidth="1"/>
    <col min="14086" max="14335" width="8.88671875" style="4"/>
    <col min="14336" max="14336" width="69.88671875" style="4" customWidth="1"/>
    <col min="14337" max="14337" width="16.6640625" style="4" bestFit="1" customWidth="1"/>
    <col min="14338" max="14338" width="15.33203125" style="4" customWidth="1"/>
    <col min="14339" max="14339" width="16.5546875" style="4" bestFit="1" customWidth="1"/>
    <col min="14340" max="14340" width="53.88671875" style="4" customWidth="1"/>
    <col min="14341" max="14341" width="69.88671875" style="4" customWidth="1"/>
    <col min="14342" max="14591" width="8.88671875" style="4"/>
    <col min="14592" max="14592" width="69.88671875" style="4" customWidth="1"/>
    <col min="14593" max="14593" width="16.6640625" style="4" bestFit="1" customWidth="1"/>
    <col min="14594" max="14594" width="15.33203125" style="4" customWidth="1"/>
    <col min="14595" max="14595" width="16.5546875" style="4" bestFit="1" customWidth="1"/>
    <col min="14596" max="14596" width="53.88671875" style="4" customWidth="1"/>
    <col min="14597" max="14597" width="69.88671875" style="4" customWidth="1"/>
    <col min="14598" max="14847" width="8.88671875" style="4"/>
    <col min="14848" max="14848" width="69.88671875" style="4" customWidth="1"/>
    <col min="14849" max="14849" width="16.6640625" style="4" bestFit="1" customWidth="1"/>
    <col min="14850" max="14850" width="15.33203125" style="4" customWidth="1"/>
    <col min="14851" max="14851" width="16.5546875" style="4" bestFit="1" customWidth="1"/>
    <col min="14852" max="14852" width="53.88671875" style="4" customWidth="1"/>
    <col min="14853" max="14853" width="69.88671875" style="4" customWidth="1"/>
    <col min="14854" max="15103" width="8.88671875" style="4"/>
    <col min="15104" max="15104" width="69.88671875" style="4" customWidth="1"/>
    <col min="15105" max="15105" width="16.6640625" style="4" bestFit="1" customWidth="1"/>
    <col min="15106" max="15106" width="15.33203125" style="4" customWidth="1"/>
    <col min="15107" max="15107" width="16.5546875" style="4" bestFit="1" customWidth="1"/>
    <col min="15108" max="15108" width="53.88671875" style="4" customWidth="1"/>
    <col min="15109" max="15109" width="69.88671875" style="4" customWidth="1"/>
    <col min="15110" max="15359" width="8.88671875" style="4"/>
    <col min="15360" max="15360" width="69.88671875" style="4" customWidth="1"/>
    <col min="15361" max="15361" width="16.6640625" style="4" bestFit="1" customWidth="1"/>
    <col min="15362" max="15362" width="15.33203125" style="4" customWidth="1"/>
    <col min="15363" max="15363" width="16.5546875" style="4" bestFit="1" customWidth="1"/>
    <col min="15364" max="15364" width="53.88671875" style="4" customWidth="1"/>
    <col min="15365" max="15365" width="69.88671875" style="4" customWidth="1"/>
    <col min="15366" max="15615" width="8.88671875" style="4"/>
    <col min="15616" max="15616" width="69.88671875" style="4" customWidth="1"/>
    <col min="15617" max="15617" width="16.6640625" style="4" bestFit="1" customWidth="1"/>
    <col min="15618" max="15618" width="15.33203125" style="4" customWidth="1"/>
    <col min="15619" max="15619" width="16.5546875" style="4" bestFit="1" customWidth="1"/>
    <col min="15620" max="15620" width="53.88671875" style="4" customWidth="1"/>
    <col min="15621" max="15621" width="69.88671875" style="4" customWidth="1"/>
    <col min="15622" max="15871" width="8.88671875" style="4"/>
    <col min="15872" max="15872" width="69.88671875" style="4" customWidth="1"/>
    <col min="15873" max="15873" width="16.6640625" style="4" bestFit="1" customWidth="1"/>
    <col min="15874" max="15874" width="15.33203125" style="4" customWidth="1"/>
    <col min="15875" max="15875" width="16.5546875" style="4" bestFit="1" customWidth="1"/>
    <col min="15876" max="15876" width="53.88671875" style="4" customWidth="1"/>
    <col min="15877" max="15877" width="69.88671875" style="4" customWidth="1"/>
    <col min="15878" max="16127" width="8.88671875" style="4"/>
    <col min="16128" max="16128" width="69.88671875" style="4" customWidth="1"/>
    <col min="16129" max="16129" width="16.6640625" style="4" bestFit="1" customWidth="1"/>
    <col min="16130" max="16130" width="15.33203125" style="4" customWidth="1"/>
    <col min="16131" max="16131" width="16.5546875" style="4" bestFit="1" customWidth="1"/>
    <col min="16132" max="16132" width="53.88671875" style="4" customWidth="1"/>
    <col min="16133" max="16133" width="69.88671875" style="4" customWidth="1"/>
    <col min="16134" max="16384" width="8.88671875" style="4"/>
  </cols>
  <sheetData>
    <row r="1" spans="1:5" ht="16.2" x14ac:dyDescent="0.3">
      <c r="A1" s="1" t="s">
        <v>0</v>
      </c>
      <c r="B1" s="2"/>
      <c r="C1" s="2"/>
      <c r="D1" s="3"/>
      <c r="E1" s="2"/>
    </row>
    <row r="2" spans="1:5" ht="16.2" x14ac:dyDescent="0.3">
      <c r="A2" s="1" t="s">
        <v>1</v>
      </c>
      <c r="B2" s="2"/>
      <c r="C2" s="2"/>
      <c r="D2" s="3"/>
      <c r="E2" s="2"/>
    </row>
    <row r="3" spans="1:5" ht="16.2" x14ac:dyDescent="0.3">
      <c r="A3" s="1" t="s">
        <v>2</v>
      </c>
      <c r="B3" s="2"/>
      <c r="C3" s="2"/>
      <c r="D3" s="3"/>
      <c r="E3" s="2"/>
    </row>
    <row r="4" spans="1:5" ht="12.6" customHeight="1" x14ac:dyDescent="0.2">
      <c r="A4" s="2"/>
      <c r="B4" s="2"/>
      <c r="C4" s="2"/>
      <c r="D4" s="3"/>
      <c r="E4" s="2"/>
    </row>
    <row r="5" spans="1:5" ht="12.6" customHeight="1" x14ac:dyDescent="0.2">
      <c r="A5" s="2"/>
      <c r="B5" s="2"/>
      <c r="C5" s="2"/>
      <c r="D5" s="3"/>
      <c r="E5" s="2"/>
    </row>
    <row r="6" spans="1:5" ht="12.6" customHeight="1" x14ac:dyDescent="0.2">
      <c r="A6" s="5" t="s">
        <v>3</v>
      </c>
      <c r="B6" s="6" t="s">
        <v>4</v>
      </c>
      <c r="C6" s="6" t="s">
        <v>5</v>
      </c>
      <c r="D6" s="7" t="s">
        <v>6</v>
      </c>
      <c r="E6" s="5" t="s">
        <v>7</v>
      </c>
    </row>
    <row r="7" spans="1:5" x14ac:dyDescent="0.2">
      <c r="A7" s="8" t="s">
        <v>8</v>
      </c>
      <c r="B7" s="8" t="s">
        <v>8</v>
      </c>
      <c r="C7" s="8" t="s">
        <v>8</v>
      </c>
      <c r="D7" s="15">
        <f>111203.55+61.42</f>
        <v>111264.97</v>
      </c>
      <c r="E7" s="9" t="s">
        <v>9</v>
      </c>
    </row>
    <row r="8" spans="1:5" x14ac:dyDescent="0.2">
      <c r="A8" s="8" t="s">
        <v>8</v>
      </c>
      <c r="B8" s="8" t="s">
        <v>8</v>
      </c>
      <c r="C8" s="8" t="s">
        <v>8</v>
      </c>
      <c r="D8" s="15">
        <v>1404.93</v>
      </c>
      <c r="E8" s="10" t="s">
        <v>10</v>
      </c>
    </row>
    <row r="9" spans="1:5" x14ac:dyDescent="0.2">
      <c r="A9" s="8" t="s">
        <v>8</v>
      </c>
      <c r="B9" s="8" t="s">
        <v>8</v>
      </c>
      <c r="C9" s="8" t="s">
        <v>8</v>
      </c>
      <c r="D9" s="15">
        <v>2600</v>
      </c>
      <c r="E9" s="9" t="s">
        <v>11</v>
      </c>
    </row>
    <row r="10" spans="1:5" ht="13.2" customHeight="1" x14ac:dyDescent="0.2">
      <c r="A10" s="9" t="s">
        <v>12</v>
      </c>
      <c r="B10" s="9" t="s">
        <v>13</v>
      </c>
      <c r="C10" s="9" t="s">
        <v>14</v>
      </c>
      <c r="D10" s="15">
        <v>3285.1</v>
      </c>
      <c r="E10" s="9" t="s">
        <v>11</v>
      </c>
    </row>
    <row r="11" spans="1:5" ht="12.6" customHeight="1" x14ac:dyDescent="0.2">
      <c r="A11" s="8" t="s">
        <v>8</v>
      </c>
      <c r="B11" s="8" t="s">
        <v>8</v>
      </c>
      <c r="C11" s="8" t="s">
        <v>8</v>
      </c>
      <c r="D11" s="15">
        <v>18610.79</v>
      </c>
      <c r="E11" s="9" t="s">
        <v>15</v>
      </c>
    </row>
    <row r="12" spans="1:5" x14ac:dyDescent="0.2">
      <c r="A12" s="8" t="s">
        <v>8</v>
      </c>
      <c r="B12" s="8" t="s">
        <v>8</v>
      </c>
      <c r="C12" s="8" t="s">
        <v>8</v>
      </c>
      <c r="D12" s="15">
        <v>71.08</v>
      </c>
      <c r="E12" s="9" t="s">
        <v>16</v>
      </c>
    </row>
    <row r="13" spans="1:5" ht="12.6" customHeight="1" x14ac:dyDescent="0.2">
      <c r="A13" s="8" t="s">
        <v>17</v>
      </c>
      <c r="B13" s="8" t="s">
        <v>13</v>
      </c>
      <c r="C13" s="8" t="s">
        <v>18</v>
      </c>
      <c r="D13" s="15">
        <v>1082.43</v>
      </c>
      <c r="E13" s="9" t="s">
        <v>16</v>
      </c>
    </row>
    <row r="14" spans="1:5" x14ac:dyDescent="0.2">
      <c r="A14" s="8" t="s">
        <v>8</v>
      </c>
      <c r="B14" s="8" t="s">
        <v>8</v>
      </c>
      <c r="C14" s="8" t="s">
        <v>8</v>
      </c>
      <c r="D14" s="15">
        <v>1127.75</v>
      </c>
      <c r="E14" s="9" t="s">
        <v>19</v>
      </c>
    </row>
    <row r="15" spans="1:5" ht="12.6" customHeight="1" x14ac:dyDescent="0.2">
      <c r="A15" s="8" t="s">
        <v>20</v>
      </c>
      <c r="B15" s="8" t="s">
        <v>21</v>
      </c>
      <c r="C15" s="8" t="s">
        <v>22</v>
      </c>
      <c r="D15" s="15">
        <v>192.86</v>
      </c>
      <c r="E15" s="9" t="s">
        <v>23</v>
      </c>
    </row>
    <row r="16" spans="1:5" ht="12.6" customHeight="1" x14ac:dyDescent="0.2">
      <c r="A16" s="8" t="s">
        <v>24</v>
      </c>
      <c r="B16" s="8" t="s">
        <v>25</v>
      </c>
      <c r="C16" s="8" t="s">
        <v>26</v>
      </c>
      <c r="D16" s="15">
        <v>80.8</v>
      </c>
      <c r="E16" s="9" t="s">
        <v>23</v>
      </c>
    </row>
    <row r="17" spans="1:5" ht="12.6" customHeight="1" x14ac:dyDescent="0.2">
      <c r="A17" s="8" t="s">
        <v>27</v>
      </c>
      <c r="B17" s="8" t="s">
        <v>13</v>
      </c>
      <c r="C17" s="8" t="s">
        <v>28</v>
      </c>
      <c r="D17" s="15">
        <v>1354.5</v>
      </c>
      <c r="E17" s="9" t="s">
        <v>23</v>
      </c>
    </row>
    <row r="18" spans="1:5" ht="12.6" customHeight="1" x14ac:dyDescent="0.2">
      <c r="A18" s="8" t="s">
        <v>29</v>
      </c>
      <c r="B18" s="8" t="s">
        <v>13</v>
      </c>
      <c r="C18" s="8" t="s">
        <v>30</v>
      </c>
      <c r="D18" s="15">
        <v>327.05</v>
      </c>
      <c r="E18" s="9" t="s">
        <v>23</v>
      </c>
    </row>
    <row r="19" spans="1:5" ht="12.6" customHeight="1" x14ac:dyDescent="0.2">
      <c r="A19" s="8" t="s">
        <v>31</v>
      </c>
      <c r="B19" s="8" t="s">
        <v>13</v>
      </c>
      <c r="C19" s="8" t="s">
        <v>32</v>
      </c>
      <c r="D19" s="15">
        <v>468.38</v>
      </c>
      <c r="E19" s="9" t="s">
        <v>23</v>
      </c>
    </row>
    <row r="20" spans="1:5" ht="12.6" customHeight="1" x14ac:dyDescent="0.2">
      <c r="A20" s="8" t="s">
        <v>33</v>
      </c>
      <c r="B20" s="8" t="s">
        <v>13</v>
      </c>
      <c r="C20" s="8" t="s">
        <v>34</v>
      </c>
      <c r="D20" s="15">
        <v>167.9</v>
      </c>
      <c r="E20" s="9" t="s">
        <v>23</v>
      </c>
    </row>
    <row r="21" spans="1:5" ht="12.6" customHeight="1" x14ac:dyDescent="0.2">
      <c r="A21" s="8" t="s">
        <v>35</v>
      </c>
      <c r="B21" s="8" t="s">
        <v>21</v>
      </c>
      <c r="C21" s="8" t="s">
        <v>36</v>
      </c>
      <c r="D21" s="15">
        <v>48.9</v>
      </c>
      <c r="E21" s="9" t="s">
        <v>37</v>
      </c>
    </row>
    <row r="22" spans="1:5" ht="12.6" customHeight="1" x14ac:dyDescent="0.2">
      <c r="A22" s="8" t="s">
        <v>38</v>
      </c>
      <c r="B22" s="8" t="s">
        <v>13</v>
      </c>
      <c r="C22" s="8" t="s">
        <v>39</v>
      </c>
      <c r="D22" s="15">
        <f>179.99+149.05</f>
        <v>329.04</v>
      </c>
      <c r="E22" s="9" t="s">
        <v>37</v>
      </c>
    </row>
    <row r="23" spans="1:5" ht="12.6" customHeight="1" x14ac:dyDescent="0.2">
      <c r="A23" s="8" t="s">
        <v>40</v>
      </c>
      <c r="B23" s="8" t="s">
        <v>13</v>
      </c>
      <c r="C23" s="8" t="s">
        <v>41</v>
      </c>
      <c r="D23" s="15">
        <v>12.56</v>
      </c>
      <c r="E23" s="9" t="s">
        <v>42</v>
      </c>
    </row>
    <row r="24" spans="1:5" ht="12.6" customHeight="1" x14ac:dyDescent="0.2">
      <c r="A24" s="8" t="s">
        <v>8</v>
      </c>
      <c r="B24" s="8" t="s">
        <v>8</v>
      </c>
      <c r="C24" s="8" t="s">
        <v>8</v>
      </c>
      <c r="D24" s="15">
        <v>13.8</v>
      </c>
      <c r="E24" s="9" t="s">
        <v>42</v>
      </c>
    </row>
    <row r="25" spans="1:5" ht="12.6" customHeight="1" x14ac:dyDescent="0.2">
      <c r="A25" s="8" t="s">
        <v>215</v>
      </c>
      <c r="B25" s="8" t="s">
        <v>21</v>
      </c>
      <c r="C25" s="8" t="s">
        <v>43</v>
      </c>
      <c r="D25" s="15">
        <f>1082.52-61.42+815.8</f>
        <v>1836.9</v>
      </c>
      <c r="E25" s="9" t="s">
        <v>42</v>
      </c>
    </row>
    <row r="26" spans="1:5" ht="12.6" customHeight="1" x14ac:dyDescent="0.2">
      <c r="A26" s="8" t="s">
        <v>44</v>
      </c>
      <c r="B26" s="8" t="s">
        <v>45</v>
      </c>
      <c r="C26" s="8" t="s">
        <v>46</v>
      </c>
      <c r="D26" s="15">
        <v>746.32999999999993</v>
      </c>
      <c r="E26" s="9" t="s">
        <v>42</v>
      </c>
    </row>
    <row r="27" spans="1:5" ht="12.6" customHeight="1" x14ac:dyDescent="0.2">
      <c r="A27" s="8" t="s">
        <v>47</v>
      </c>
      <c r="B27" s="8" t="s">
        <v>13</v>
      </c>
      <c r="C27" s="8" t="s">
        <v>48</v>
      </c>
      <c r="D27" s="15">
        <v>967.5</v>
      </c>
      <c r="E27" s="9" t="s">
        <v>49</v>
      </c>
    </row>
    <row r="28" spans="1:5" ht="12.6" customHeight="1" x14ac:dyDescent="0.2">
      <c r="A28" s="8" t="s">
        <v>50</v>
      </c>
      <c r="B28" s="8" t="s">
        <v>13</v>
      </c>
      <c r="C28" s="8" t="s">
        <v>51</v>
      </c>
      <c r="D28" s="15">
        <v>248.85</v>
      </c>
      <c r="E28" s="9" t="s">
        <v>52</v>
      </c>
    </row>
    <row r="29" spans="1:5" ht="12.6" customHeight="1" x14ac:dyDescent="0.2">
      <c r="A29" s="9" t="s">
        <v>216</v>
      </c>
      <c r="B29" s="11" t="s">
        <v>53</v>
      </c>
      <c r="C29" s="9" t="s">
        <v>8</v>
      </c>
      <c r="D29" s="15">
        <v>1671.36</v>
      </c>
      <c r="E29" s="9" t="s">
        <v>52</v>
      </c>
    </row>
    <row r="30" spans="1:5" ht="12.6" customHeight="1" x14ac:dyDescent="0.2">
      <c r="A30" s="9" t="s">
        <v>54</v>
      </c>
      <c r="B30" s="8" t="s">
        <v>13</v>
      </c>
      <c r="C30" s="8" t="s">
        <v>55</v>
      </c>
      <c r="D30" s="15">
        <v>1500</v>
      </c>
      <c r="E30" s="9" t="s">
        <v>52</v>
      </c>
    </row>
    <row r="31" spans="1:5" ht="12.6" customHeight="1" x14ac:dyDescent="0.2">
      <c r="A31" s="9" t="s">
        <v>56</v>
      </c>
      <c r="B31" s="8" t="s">
        <v>13</v>
      </c>
      <c r="C31" s="8" t="s">
        <v>57</v>
      </c>
      <c r="D31" s="15">
        <v>75</v>
      </c>
      <c r="E31" s="9" t="s">
        <v>58</v>
      </c>
    </row>
    <row r="32" spans="1:5" ht="12.6" customHeight="1" x14ac:dyDescent="0.2">
      <c r="A32" s="9" t="s">
        <v>59</v>
      </c>
      <c r="B32" s="8" t="s">
        <v>21</v>
      </c>
      <c r="C32" s="8" t="s">
        <v>60</v>
      </c>
      <c r="D32" s="15">
        <v>73.84</v>
      </c>
      <c r="E32" s="9" t="s">
        <v>58</v>
      </c>
    </row>
    <row r="33" spans="1:5" ht="12.6" customHeight="1" x14ac:dyDescent="0.2">
      <c r="A33" s="9" t="s">
        <v>61</v>
      </c>
      <c r="B33" s="8" t="s">
        <v>13</v>
      </c>
      <c r="C33" s="8" t="s">
        <v>62</v>
      </c>
      <c r="D33" s="15">
        <v>186.7</v>
      </c>
      <c r="E33" s="9" t="s">
        <v>58</v>
      </c>
    </row>
    <row r="34" spans="1:5" ht="12.6" customHeight="1" x14ac:dyDescent="0.2">
      <c r="A34" s="9" t="s">
        <v>63</v>
      </c>
      <c r="B34" s="8" t="s">
        <v>13</v>
      </c>
      <c r="C34" s="8" t="s">
        <v>64</v>
      </c>
      <c r="D34" s="15">
        <v>119.83</v>
      </c>
      <c r="E34" s="9" t="s">
        <v>58</v>
      </c>
    </row>
    <row r="35" spans="1:5" ht="12.6" customHeight="1" x14ac:dyDescent="0.2">
      <c r="A35" s="9" t="s">
        <v>65</v>
      </c>
      <c r="B35" s="8" t="s">
        <v>13</v>
      </c>
      <c r="C35" s="8" t="s">
        <v>66</v>
      </c>
      <c r="D35" s="15">
        <v>237.5</v>
      </c>
      <c r="E35" s="9" t="s">
        <v>58</v>
      </c>
    </row>
    <row r="36" spans="1:5" ht="12.6" customHeight="1" x14ac:dyDescent="0.2">
      <c r="A36" s="9" t="s">
        <v>67</v>
      </c>
      <c r="B36" s="8" t="s">
        <v>13</v>
      </c>
      <c r="C36" s="8" t="s">
        <v>68</v>
      </c>
      <c r="D36" s="15">
        <f>38.11+11.94</f>
        <v>50.05</v>
      </c>
      <c r="E36" s="9" t="s">
        <v>58</v>
      </c>
    </row>
    <row r="37" spans="1:5" ht="12.6" customHeight="1" x14ac:dyDescent="0.2">
      <c r="A37" s="8" t="s">
        <v>69</v>
      </c>
      <c r="B37" s="8" t="s">
        <v>70</v>
      </c>
      <c r="C37" s="8" t="s">
        <v>71</v>
      </c>
      <c r="D37" s="15">
        <v>1217.5</v>
      </c>
      <c r="E37" s="9" t="s">
        <v>72</v>
      </c>
    </row>
    <row r="38" spans="1:5" ht="12.6" customHeight="1" x14ac:dyDescent="0.2">
      <c r="A38" s="8" t="s">
        <v>17</v>
      </c>
      <c r="B38" s="8" t="s">
        <v>13</v>
      </c>
      <c r="C38" s="8" t="s">
        <v>18</v>
      </c>
      <c r="D38" s="15">
        <f>16.94+16.97</f>
        <v>33.909999999999997</v>
      </c>
      <c r="E38" s="9" t="s">
        <v>72</v>
      </c>
    </row>
    <row r="39" spans="1:5" ht="12.6" customHeight="1" x14ac:dyDescent="0.2">
      <c r="A39" s="8" t="s">
        <v>73</v>
      </c>
      <c r="B39" s="8" t="s">
        <v>74</v>
      </c>
      <c r="C39" s="8" t="s">
        <v>75</v>
      </c>
      <c r="D39" s="15">
        <v>284.66000000000003</v>
      </c>
      <c r="E39" s="9" t="s">
        <v>72</v>
      </c>
    </row>
    <row r="40" spans="1:5" ht="12.6" customHeight="1" x14ac:dyDescent="0.2">
      <c r="A40" s="8" t="s">
        <v>8</v>
      </c>
      <c r="B40" s="8" t="s">
        <v>8</v>
      </c>
      <c r="C40" s="8" t="s">
        <v>8</v>
      </c>
      <c r="D40" s="15">
        <v>1300</v>
      </c>
      <c r="E40" s="9" t="s">
        <v>72</v>
      </c>
    </row>
    <row r="41" spans="1:5" ht="12.6" customHeight="1" x14ac:dyDescent="0.2">
      <c r="A41" s="9" t="s">
        <v>76</v>
      </c>
      <c r="B41" s="9" t="s">
        <v>13</v>
      </c>
      <c r="C41" s="9" t="s">
        <v>77</v>
      </c>
      <c r="D41" s="15">
        <v>1076</v>
      </c>
      <c r="E41" s="9" t="s">
        <v>78</v>
      </c>
    </row>
    <row r="42" spans="1:5" ht="12.6" customHeight="1" x14ac:dyDescent="0.2">
      <c r="A42" s="8" t="s">
        <v>79</v>
      </c>
      <c r="B42" s="8" t="s">
        <v>8</v>
      </c>
      <c r="C42" s="8" t="s">
        <v>8</v>
      </c>
      <c r="D42" s="15">
        <v>670.31</v>
      </c>
      <c r="E42" s="9" t="s">
        <v>80</v>
      </c>
    </row>
    <row r="43" spans="1:5" ht="12.6" customHeight="1" x14ac:dyDescent="0.2">
      <c r="A43" s="9" t="s">
        <v>81</v>
      </c>
      <c r="B43" s="9" t="s">
        <v>13</v>
      </c>
      <c r="C43" s="9" t="s">
        <v>82</v>
      </c>
      <c r="D43" s="15">
        <v>739.87</v>
      </c>
      <c r="E43" s="9" t="s">
        <v>80</v>
      </c>
    </row>
    <row r="44" spans="1:5" ht="12.6" customHeight="1" x14ac:dyDescent="0.2">
      <c r="A44" s="9" t="s">
        <v>83</v>
      </c>
      <c r="B44" s="9" t="s">
        <v>13</v>
      </c>
      <c r="C44" s="9" t="s">
        <v>84</v>
      </c>
      <c r="D44" s="15">
        <v>2903.96</v>
      </c>
      <c r="E44" s="9" t="s">
        <v>80</v>
      </c>
    </row>
    <row r="45" spans="1:5" ht="12.6" customHeight="1" x14ac:dyDescent="0.2">
      <c r="A45" s="9" t="s">
        <v>85</v>
      </c>
      <c r="B45" s="9" t="s">
        <v>13</v>
      </c>
      <c r="C45" s="9" t="s">
        <v>86</v>
      </c>
      <c r="D45" s="15">
        <v>589.69000000000005</v>
      </c>
      <c r="E45" s="9" t="s">
        <v>87</v>
      </c>
    </row>
    <row r="46" spans="1:5" ht="12.6" customHeight="1" x14ac:dyDescent="0.2">
      <c r="A46" s="9" t="s">
        <v>88</v>
      </c>
      <c r="B46" s="9" t="s">
        <v>13</v>
      </c>
      <c r="C46" s="9" t="s">
        <v>89</v>
      </c>
      <c r="D46" s="15">
        <v>843.75</v>
      </c>
      <c r="E46" s="9" t="s">
        <v>87</v>
      </c>
    </row>
    <row r="47" spans="1:5" ht="12.6" customHeight="1" x14ac:dyDescent="0.2">
      <c r="A47" s="9" t="s">
        <v>90</v>
      </c>
      <c r="B47" s="9" t="s">
        <v>13</v>
      </c>
      <c r="C47" s="9" t="s">
        <v>91</v>
      </c>
      <c r="D47" s="15">
        <v>250</v>
      </c>
      <c r="E47" s="9" t="s">
        <v>87</v>
      </c>
    </row>
    <row r="48" spans="1:5" ht="12.6" customHeight="1" x14ac:dyDescent="0.2">
      <c r="A48" s="9" t="s">
        <v>92</v>
      </c>
      <c r="B48" s="9" t="s">
        <v>13</v>
      </c>
      <c r="C48" s="9" t="s">
        <v>93</v>
      </c>
      <c r="D48" s="15">
        <v>100</v>
      </c>
      <c r="E48" s="9" t="s">
        <v>87</v>
      </c>
    </row>
    <row r="49" spans="1:5" ht="12.6" customHeight="1" x14ac:dyDescent="0.2">
      <c r="A49" s="9" t="s">
        <v>94</v>
      </c>
      <c r="B49" s="9" t="s">
        <v>13</v>
      </c>
      <c r="C49" s="9" t="s">
        <v>95</v>
      </c>
      <c r="D49" s="15">
        <v>4510</v>
      </c>
      <c r="E49" s="9" t="s">
        <v>87</v>
      </c>
    </row>
    <row r="50" spans="1:5" ht="12.6" customHeight="1" x14ac:dyDescent="0.2">
      <c r="A50" s="8" t="s">
        <v>96</v>
      </c>
      <c r="B50" s="8" t="s">
        <v>8</v>
      </c>
      <c r="C50" s="8" t="s">
        <v>8</v>
      </c>
      <c r="D50" s="15">
        <v>1558.75</v>
      </c>
      <c r="E50" s="9" t="s">
        <v>97</v>
      </c>
    </row>
    <row r="51" spans="1:5" ht="12.6" customHeight="1" x14ac:dyDescent="0.2">
      <c r="A51" s="8" t="s">
        <v>98</v>
      </c>
      <c r="B51" s="8" t="s">
        <v>8</v>
      </c>
      <c r="C51" s="8" t="s">
        <v>8</v>
      </c>
      <c r="D51" s="15">
        <v>1600</v>
      </c>
      <c r="E51" s="9" t="s">
        <v>97</v>
      </c>
    </row>
    <row r="52" spans="1:5" ht="12.6" customHeight="1" x14ac:dyDescent="0.2">
      <c r="A52" s="9" t="s">
        <v>99</v>
      </c>
      <c r="B52" s="9" t="s">
        <v>13</v>
      </c>
      <c r="C52" s="9" t="s">
        <v>100</v>
      </c>
      <c r="D52" s="15">
        <v>2187.5</v>
      </c>
      <c r="E52" s="9" t="s">
        <v>97</v>
      </c>
    </row>
    <row r="53" spans="1:5" ht="12.6" customHeight="1" x14ac:dyDescent="0.2">
      <c r="A53" s="9" t="s">
        <v>101</v>
      </c>
      <c r="B53" s="9" t="s">
        <v>102</v>
      </c>
      <c r="C53" s="9" t="s">
        <v>103</v>
      </c>
      <c r="D53" s="15">
        <v>2100</v>
      </c>
      <c r="E53" s="9" t="s">
        <v>97</v>
      </c>
    </row>
    <row r="54" spans="1:5" ht="12.6" customHeight="1" x14ac:dyDescent="0.2">
      <c r="A54" s="9" t="s">
        <v>104</v>
      </c>
      <c r="B54" s="9" t="s">
        <v>13</v>
      </c>
      <c r="C54" s="9" t="s">
        <v>105</v>
      </c>
      <c r="D54" s="15">
        <v>29.86</v>
      </c>
      <c r="E54" s="9" t="s">
        <v>97</v>
      </c>
    </row>
    <row r="55" spans="1:5" ht="12.6" customHeight="1" x14ac:dyDescent="0.2">
      <c r="A55" s="8" t="s">
        <v>217</v>
      </c>
      <c r="B55" s="8" t="s">
        <v>13</v>
      </c>
      <c r="C55" s="8" t="s">
        <v>106</v>
      </c>
      <c r="D55" s="15">
        <v>1608.7</v>
      </c>
      <c r="E55" s="9" t="s">
        <v>97</v>
      </c>
    </row>
    <row r="56" spans="1:5" ht="12.6" customHeight="1" x14ac:dyDescent="0.2">
      <c r="A56" s="8" t="s">
        <v>17</v>
      </c>
      <c r="B56" s="8" t="s">
        <v>13</v>
      </c>
      <c r="C56" s="8" t="s">
        <v>18</v>
      </c>
      <c r="D56" s="15">
        <v>9.77</v>
      </c>
      <c r="E56" s="9" t="s">
        <v>97</v>
      </c>
    </row>
    <row r="57" spans="1:5" ht="12.6" customHeight="1" x14ac:dyDescent="0.2">
      <c r="A57" s="9" t="s">
        <v>33</v>
      </c>
      <c r="B57" s="9" t="s">
        <v>13</v>
      </c>
      <c r="C57" s="9" t="s">
        <v>34</v>
      </c>
      <c r="D57" s="15">
        <v>369.01</v>
      </c>
      <c r="E57" s="9" t="s">
        <v>107</v>
      </c>
    </row>
    <row r="58" spans="1:5" ht="12.6" customHeight="1" x14ac:dyDescent="0.2">
      <c r="A58" s="9" t="s">
        <v>108</v>
      </c>
      <c r="B58" s="9" t="s">
        <v>13</v>
      </c>
      <c r="C58" s="9" t="s">
        <v>109</v>
      </c>
      <c r="D58" s="15">
        <v>814</v>
      </c>
      <c r="E58" s="9" t="s">
        <v>107</v>
      </c>
    </row>
    <row r="59" spans="1:5" ht="12.6" customHeight="1" x14ac:dyDescent="0.2">
      <c r="A59" s="9" t="s">
        <v>110</v>
      </c>
      <c r="B59" s="9" t="s">
        <v>13</v>
      </c>
      <c r="C59" s="9" t="s">
        <v>111</v>
      </c>
      <c r="D59" s="15">
        <v>42.48</v>
      </c>
      <c r="E59" s="9" t="s">
        <v>112</v>
      </c>
    </row>
    <row r="60" spans="1:5" ht="25.2" x14ac:dyDescent="0.2">
      <c r="A60" s="9" t="s">
        <v>113</v>
      </c>
      <c r="B60" s="8" t="s">
        <v>8</v>
      </c>
      <c r="C60" s="8" t="s">
        <v>8</v>
      </c>
      <c r="D60" s="15">
        <v>210</v>
      </c>
      <c r="E60" s="9" t="s">
        <v>112</v>
      </c>
    </row>
    <row r="61" spans="1:5" ht="12.6" customHeight="1" x14ac:dyDescent="0.2">
      <c r="A61" s="9" t="s">
        <v>114</v>
      </c>
      <c r="B61" s="9" t="s">
        <v>13</v>
      </c>
      <c r="C61" s="9" t="s">
        <v>115</v>
      </c>
      <c r="D61" s="15">
        <v>394.1</v>
      </c>
      <c r="E61" s="9" t="s">
        <v>116</v>
      </c>
    </row>
    <row r="62" spans="1:5" ht="12.6" customHeight="1" x14ac:dyDescent="0.2">
      <c r="A62" s="9" t="s">
        <v>17</v>
      </c>
      <c r="B62" s="9" t="s">
        <v>13</v>
      </c>
      <c r="C62" s="9" t="s">
        <v>18</v>
      </c>
      <c r="D62" s="15">
        <f>113.75+5.8</f>
        <v>119.55</v>
      </c>
      <c r="E62" s="9" t="s">
        <v>116</v>
      </c>
    </row>
    <row r="63" spans="1:5" ht="12.6" customHeight="1" x14ac:dyDescent="0.2">
      <c r="A63" s="9" t="s">
        <v>38</v>
      </c>
      <c r="B63" s="9" t="s">
        <v>13</v>
      </c>
      <c r="C63" s="9" t="s">
        <v>39</v>
      </c>
      <c r="D63" s="15">
        <v>2.93</v>
      </c>
      <c r="E63" s="9" t="s">
        <v>117</v>
      </c>
    </row>
    <row r="64" spans="1:5" ht="12.6" customHeight="1" x14ac:dyDescent="0.2">
      <c r="A64" s="9" t="s">
        <v>118</v>
      </c>
      <c r="B64" s="9" t="s">
        <v>13</v>
      </c>
      <c r="C64" s="9" t="s">
        <v>119</v>
      </c>
      <c r="D64" s="15">
        <v>2000</v>
      </c>
      <c r="E64" s="9" t="s">
        <v>120</v>
      </c>
    </row>
    <row r="65" spans="1:5" ht="12.6" customHeight="1" x14ac:dyDescent="0.2">
      <c r="A65" s="9" t="s">
        <v>121</v>
      </c>
      <c r="B65" s="9" t="s">
        <v>122</v>
      </c>
      <c r="C65" s="9" t="s">
        <v>123</v>
      </c>
      <c r="D65" s="15">
        <v>2000</v>
      </c>
      <c r="E65" s="9" t="s">
        <v>120</v>
      </c>
    </row>
    <row r="66" spans="1:5" ht="12.6" customHeight="1" x14ac:dyDescent="0.2">
      <c r="A66" s="9" t="s">
        <v>124</v>
      </c>
      <c r="B66" s="9" t="s">
        <v>125</v>
      </c>
      <c r="C66" s="9" t="s">
        <v>126</v>
      </c>
      <c r="D66" s="15">
        <v>3500</v>
      </c>
      <c r="E66" s="9" t="s">
        <v>120</v>
      </c>
    </row>
    <row r="67" spans="1:5" ht="12.6" customHeight="1" x14ac:dyDescent="0.2">
      <c r="A67" s="9" t="s">
        <v>127</v>
      </c>
      <c r="B67" s="9" t="s">
        <v>128</v>
      </c>
      <c r="C67" s="9" t="s">
        <v>129</v>
      </c>
      <c r="D67" s="15">
        <v>1000</v>
      </c>
      <c r="E67" s="9" t="s">
        <v>120</v>
      </c>
    </row>
    <row r="68" spans="1:5" ht="12.6" customHeight="1" x14ac:dyDescent="0.2">
      <c r="A68" s="9" t="s">
        <v>130</v>
      </c>
      <c r="B68" s="9" t="s">
        <v>13</v>
      </c>
      <c r="C68" s="9" t="s">
        <v>131</v>
      </c>
      <c r="D68" s="15">
        <v>2500</v>
      </c>
      <c r="E68" s="9" t="s">
        <v>120</v>
      </c>
    </row>
    <row r="69" spans="1:5" ht="12.6" customHeight="1" x14ac:dyDescent="0.2">
      <c r="A69" s="9" t="s">
        <v>132</v>
      </c>
      <c r="B69" s="9" t="s">
        <v>133</v>
      </c>
      <c r="C69" s="9" t="s">
        <v>134</v>
      </c>
      <c r="D69" s="15">
        <v>1459.88</v>
      </c>
      <c r="E69" s="9" t="s">
        <v>135</v>
      </c>
    </row>
    <row r="70" spans="1:5" ht="12.6" customHeight="1" x14ac:dyDescent="0.2">
      <c r="A70" s="16" t="s">
        <v>136</v>
      </c>
      <c r="B70" s="16" t="s">
        <v>137</v>
      </c>
      <c r="C70" s="16" t="s">
        <v>138</v>
      </c>
      <c r="D70" s="17">
        <v>2807.64</v>
      </c>
      <c r="E70" s="16" t="s">
        <v>139</v>
      </c>
    </row>
    <row r="71" spans="1:5" ht="12.6" customHeight="1" x14ac:dyDescent="0.2">
      <c r="A71" s="16" t="s">
        <v>140</v>
      </c>
      <c r="B71" s="16" t="s">
        <v>141</v>
      </c>
      <c r="C71" s="16" t="s">
        <v>142</v>
      </c>
      <c r="D71" s="17">
        <v>3082.89</v>
      </c>
      <c r="E71" s="16" t="s">
        <v>139</v>
      </c>
    </row>
    <row r="72" spans="1:5" ht="12.6" customHeight="1" x14ac:dyDescent="0.2">
      <c r="A72" s="16" t="s">
        <v>143</v>
      </c>
      <c r="B72" s="16" t="s">
        <v>144</v>
      </c>
      <c r="C72" s="16" t="s">
        <v>145</v>
      </c>
      <c r="D72" s="17">
        <v>17517.810000000001</v>
      </c>
      <c r="E72" s="16" t="s">
        <v>139</v>
      </c>
    </row>
    <row r="73" spans="1:5" ht="12.6" customHeight="1" x14ac:dyDescent="0.2">
      <c r="A73" s="16" t="s">
        <v>146</v>
      </c>
      <c r="B73" s="16" t="s">
        <v>147</v>
      </c>
      <c r="C73" s="16" t="s">
        <v>148</v>
      </c>
      <c r="D73" s="17">
        <v>3093.91</v>
      </c>
      <c r="E73" s="16" t="s">
        <v>139</v>
      </c>
    </row>
    <row r="74" spans="1:5" ht="12.6" customHeight="1" x14ac:dyDescent="0.2">
      <c r="A74" s="16" t="s">
        <v>149</v>
      </c>
      <c r="B74" s="16" t="s">
        <v>13</v>
      </c>
      <c r="C74" s="16" t="s">
        <v>150</v>
      </c>
      <c r="D74" s="17">
        <v>20695.45</v>
      </c>
      <c r="E74" s="16" t="s">
        <v>139</v>
      </c>
    </row>
    <row r="75" spans="1:5" ht="12.6" customHeight="1" x14ac:dyDescent="0.2">
      <c r="A75" s="16" t="s">
        <v>151</v>
      </c>
      <c r="B75" s="16" t="s">
        <v>152</v>
      </c>
      <c r="C75" s="16" t="s">
        <v>153</v>
      </c>
      <c r="D75" s="17">
        <v>2961.78</v>
      </c>
      <c r="E75" s="16" t="s">
        <v>139</v>
      </c>
    </row>
    <row r="76" spans="1:5" ht="12.6" customHeight="1" x14ac:dyDescent="0.2">
      <c r="A76" s="16" t="s">
        <v>154</v>
      </c>
      <c r="B76" s="16" t="s">
        <v>13</v>
      </c>
      <c r="C76" s="16" t="s">
        <v>155</v>
      </c>
      <c r="D76" s="17">
        <v>20858.41</v>
      </c>
      <c r="E76" s="16" t="s">
        <v>139</v>
      </c>
    </row>
    <row r="77" spans="1:5" ht="12.6" customHeight="1" x14ac:dyDescent="0.2">
      <c r="A77" s="16" t="s">
        <v>156</v>
      </c>
      <c r="B77" s="16" t="s">
        <v>157</v>
      </c>
      <c r="C77" s="16" t="s">
        <v>158</v>
      </c>
      <c r="D77" s="17">
        <v>3347.14</v>
      </c>
      <c r="E77" s="16" t="s">
        <v>139</v>
      </c>
    </row>
    <row r="78" spans="1:5" ht="12.6" customHeight="1" x14ac:dyDescent="0.2">
      <c r="A78" s="16" t="s">
        <v>159</v>
      </c>
      <c r="B78" s="16" t="s">
        <v>160</v>
      </c>
      <c r="C78" s="16" t="s">
        <v>161</v>
      </c>
      <c r="D78" s="17">
        <v>1458.74</v>
      </c>
      <c r="E78" s="16" t="s">
        <v>139</v>
      </c>
    </row>
    <row r="79" spans="1:5" ht="12.6" customHeight="1" x14ac:dyDescent="0.2">
      <c r="A79" s="16" t="s">
        <v>162</v>
      </c>
      <c r="B79" s="16" t="s">
        <v>13</v>
      </c>
      <c r="C79" s="16" t="s">
        <v>163</v>
      </c>
      <c r="D79" s="17">
        <v>21836.15</v>
      </c>
      <c r="E79" s="16" t="s">
        <v>139</v>
      </c>
    </row>
    <row r="80" spans="1:5" ht="12.6" customHeight="1" x14ac:dyDescent="0.2">
      <c r="A80" s="16" t="s">
        <v>164</v>
      </c>
      <c r="B80" s="16" t="s">
        <v>165</v>
      </c>
      <c r="C80" s="16" t="s">
        <v>166</v>
      </c>
      <c r="D80" s="17">
        <v>2928.75</v>
      </c>
      <c r="E80" s="16" t="s">
        <v>139</v>
      </c>
    </row>
    <row r="81" spans="1:5" ht="12.6" customHeight="1" x14ac:dyDescent="0.2">
      <c r="A81" s="16" t="s">
        <v>167</v>
      </c>
      <c r="B81" s="16" t="s">
        <v>168</v>
      </c>
      <c r="C81" s="16" t="s">
        <v>169</v>
      </c>
      <c r="D81" s="17">
        <v>3082.89</v>
      </c>
      <c r="E81" s="16" t="s">
        <v>139</v>
      </c>
    </row>
    <row r="82" spans="1:5" ht="12.6" customHeight="1" x14ac:dyDescent="0.2">
      <c r="A82" s="16" t="s">
        <v>170</v>
      </c>
      <c r="B82" s="16" t="s">
        <v>171</v>
      </c>
      <c r="C82" s="16" t="s">
        <v>172</v>
      </c>
      <c r="D82" s="17">
        <v>2829.66</v>
      </c>
      <c r="E82" s="16" t="s">
        <v>139</v>
      </c>
    </row>
    <row r="83" spans="1:5" ht="12.6" customHeight="1" x14ac:dyDescent="0.2">
      <c r="A83" s="16" t="s">
        <v>173</v>
      </c>
      <c r="B83" s="16" t="s">
        <v>13</v>
      </c>
      <c r="C83" s="16" t="s">
        <v>174</v>
      </c>
      <c r="D83" s="17">
        <v>2897.75</v>
      </c>
      <c r="E83" s="16" t="s">
        <v>139</v>
      </c>
    </row>
    <row r="84" spans="1:5" ht="12.6" customHeight="1" x14ac:dyDescent="0.2">
      <c r="A84" s="16" t="s">
        <v>175</v>
      </c>
      <c r="B84" s="16" t="s">
        <v>176</v>
      </c>
      <c r="C84" s="16" t="s">
        <v>177</v>
      </c>
      <c r="D84" s="17">
        <v>3104.92</v>
      </c>
      <c r="E84" s="16" t="s">
        <v>139</v>
      </c>
    </row>
    <row r="85" spans="1:5" ht="12.6" customHeight="1" x14ac:dyDescent="0.2">
      <c r="A85" s="16" t="s">
        <v>178</v>
      </c>
      <c r="B85" s="16" t="s">
        <v>179</v>
      </c>
      <c r="C85" s="16" t="s">
        <v>180</v>
      </c>
      <c r="D85" s="17">
        <v>1469.95</v>
      </c>
      <c r="E85" s="16" t="s">
        <v>139</v>
      </c>
    </row>
    <row r="86" spans="1:5" ht="12.6" customHeight="1" x14ac:dyDescent="0.2">
      <c r="A86" s="16" t="s">
        <v>181</v>
      </c>
      <c r="B86" s="16" t="s">
        <v>182</v>
      </c>
      <c r="C86" s="16" t="s">
        <v>183</v>
      </c>
      <c r="D86" s="17">
        <v>2884.71</v>
      </c>
      <c r="E86" s="16" t="s">
        <v>139</v>
      </c>
    </row>
    <row r="87" spans="1:5" ht="12.6" customHeight="1" x14ac:dyDescent="0.2">
      <c r="A87" s="16" t="s">
        <v>184</v>
      </c>
      <c r="B87" s="16" t="s">
        <v>185</v>
      </c>
      <c r="C87" s="16" t="s">
        <v>186</v>
      </c>
      <c r="D87" s="17">
        <v>3104.92</v>
      </c>
      <c r="E87" s="16" t="s">
        <v>139</v>
      </c>
    </row>
    <row r="88" spans="1:5" ht="12.6" customHeight="1" x14ac:dyDescent="0.2">
      <c r="A88" s="16" t="s">
        <v>187</v>
      </c>
      <c r="B88" s="16" t="s">
        <v>188</v>
      </c>
      <c r="C88" s="16" t="s">
        <v>189</v>
      </c>
      <c r="D88" s="17">
        <v>2818.65</v>
      </c>
      <c r="E88" s="16" t="s">
        <v>139</v>
      </c>
    </row>
    <row r="89" spans="1:5" ht="12.6" customHeight="1" x14ac:dyDescent="0.2">
      <c r="A89" s="16" t="s">
        <v>190</v>
      </c>
      <c r="B89" s="16" t="s">
        <v>191</v>
      </c>
      <c r="C89" s="16" t="s">
        <v>192</v>
      </c>
      <c r="D89" s="17">
        <v>23547.19</v>
      </c>
      <c r="E89" s="16" t="s">
        <v>139</v>
      </c>
    </row>
    <row r="90" spans="1:5" ht="12.6" customHeight="1" x14ac:dyDescent="0.2">
      <c r="A90" s="16" t="s">
        <v>193</v>
      </c>
      <c r="B90" s="16" t="s">
        <v>194</v>
      </c>
      <c r="C90" s="16" t="s">
        <v>195</v>
      </c>
      <c r="D90" s="17">
        <v>23873.1</v>
      </c>
      <c r="E90" s="16" t="s">
        <v>139</v>
      </c>
    </row>
    <row r="91" spans="1:5" ht="12.6" customHeight="1" x14ac:dyDescent="0.2">
      <c r="A91" s="16" t="s">
        <v>196</v>
      </c>
      <c r="B91" s="16" t="s">
        <v>21</v>
      </c>
      <c r="C91" s="16" t="s">
        <v>197</v>
      </c>
      <c r="D91" s="17">
        <v>2831.03</v>
      </c>
      <c r="E91" s="16" t="s">
        <v>139</v>
      </c>
    </row>
    <row r="92" spans="1:5" ht="12.6" customHeight="1" x14ac:dyDescent="0.2">
      <c r="A92" s="16" t="s">
        <v>198</v>
      </c>
      <c r="B92" s="16" t="s">
        <v>199</v>
      </c>
      <c r="C92" s="16" t="s">
        <v>200</v>
      </c>
      <c r="D92" s="17">
        <v>1080.9100000000001</v>
      </c>
      <c r="E92" s="16" t="s">
        <v>139</v>
      </c>
    </row>
    <row r="93" spans="1:5" ht="12.6" customHeight="1" x14ac:dyDescent="0.2">
      <c r="A93" s="16" t="s">
        <v>201</v>
      </c>
      <c r="B93" s="16" t="s">
        <v>13</v>
      </c>
      <c r="C93" s="16" t="s">
        <v>202</v>
      </c>
      <c r="D93" s="17">
        <v>3095.13</v>
      </c>
      <c r="E93" s="16" t="s">
        <v>120</v>
      </c>
    </row>
    <row r="94" spans="1:5" ht="12.6" customHeight="1" x14ac:dyDescent="0.2">
      <c r="A94" s="16" t="s">
        <v>203</v>
      </c>
      <c r="B94" s="16" t="s">
        <v>13</v>
      </c>
      <c r="C94" s="16" t="s">
        <v>204</v>
      </c>
      <c r="D94" s="17">
        <v>3161.79</v>
      </c>
      <c r="E94" s="16" t="s">
        <v>120</v>
      </c>
    </row>
    <row r="95" spans="1:5" ht="12.6" customHeight="1" x14ac:dyDescent="0.2">
      <c r="A95" s="16" t="s">
        <v>205</v>
      </c>
      <c r="B95" s="16" t="s">
        <v>45</v>
      </c>
      <c r="C95" s="16" t="s">
        <v>206</v>
      </c>
      <c r="D95" s="17">
        <v>1906.9</v>
      </c>
      <c r="E95" s="16" t="s">
        <v>120</v>
      </c>
    </row>
    <row r="96" spans="1:5" ht="12.6" customHeight="1" x14ac:dyDescent="0.2">
      <c r="A96" s="16" t="s">
        <v>207</v>
      </c>
      <c r="B96" s="16" t="s">
        <v>208</v>
      </c>
      <c r="C96" s="16" t="s">
        <v>209</v>
      </c>
      <c r="D96" s="17">
        <v>3200</v>
      </c>
      <c r="E96" s="16" t="s">
        <v>120</v>
      </c>
    </row>
    <row r="97" spans="1:5" ht="12.6" customHeight="1" x14ac:dyDescent="0.2">
      <c r="A97" s="16" t="s">
        <v>210</v>
      </c>
      <c r="B97" s="16" t="s">
        <v>13</v>
      </c>
      <c r="C97" s="16" t="s">
        <v>211</v>
      </c>
      <c r="D97" s="17">
        <v>3328.99</v>
      </c>
      <c r="E97" s="16" t="s">
        <v>120</v>
      </c>
    </row>
    <row r="98" spans="1:5" ht="12.6" customHeight="1" x14ac:dyDescent="0.2">
      <c r="A98" s="16" t="s">
        <v>212</v>
      </c>
      <c r="B98" s="16" t="s">
        <v>21</v>
      </c>
      <c r="C98" s="16" t="s">
        <v>213</v>
      </c>
      <c r="D98" s="17">
        <v>680</v>
      </c>
      <c r="E98" s="16" t="s">
        <v>120</v>
      </c>
    </row>
    <row r="99" spans="1:5" ht="12.6" customHeight="1" x14ac:dyDescent="0.2">
      <c r="A99" s="18" t="s">
        <v>214</v>
      </c>
      <c r="B99" s="12"/>
      <c r="C99" s="12"/>
      <c r="D99" s="13">
        <f>SUM(D7:D98)</f>
        <v>377670.03999999992</v>
      </c>
      <c r="E99" s="12"/>
    </row>
    <row r="100" spans="1:5" ht="12.6" customHeight="1" x14ac:dyDescent="0.2"/>
    <row r="101" spans="1:5" ht="12.6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AEM 03-26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Pazman</dc:creator>
  <cp:lastModifiedBy>Petra Pazman</cp:lastModifiedBy>
  <dcterms:created xsi:type="dcterms:W3CDTF">2026-04-16T11:44:19Z</dcterms:created>
  <dcterms:modified xsi:type="dcterms:W3CDTF">2026-04-16T11:52:29Z</dcterms:modified>
</cp:coreProperties>
</file>